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5"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refMode="R1C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<sst xmlns="http://schemas.openxmlformats.org/spreadsheetml/2006/main" count="1081" uniqueCount="590">
  <si>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</si>
  <si>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</si>
  <si>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</si>
  <si>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</si>
  <si>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</si>
  <si>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</si>
  <si>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</si>
  <si>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</si>
  <si>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</si>
  <si>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</si>
  <si>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</si>
  <si>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</si>
  <si>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</si>
  <si>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</si>
  <si>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</si>
  <si>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</si>
  <si>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</si>
  <si>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</si>
  <si>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</si>
  <si>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</si>
  <si>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</si>
  <si>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</si>
  <si>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</si>
  <si>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</si>
  <si>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</si>
  <si>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</si>
  <si>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</si>
  <si>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</si>
  <si>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</si>
  <si>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</si>
  <si>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</si>
  <si>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</si>
  <si>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</si>
  <si>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</si>
  <si>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</si>
  <si>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</si>
  <si>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</si>
  <si>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</si>
  <si>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</si>
  <si>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</si>
  <si>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</si>
  <si>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</si>
  <si>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</si>
  <si>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</si>
  <si>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</si>
  <si>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</si>
  <si>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</si>
  <si>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</si>
  <si>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</si>
  <si>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</si>
  <si>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</si>
  <si>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</si>
  <si>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</si>
  <si>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</si>
  <si>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</si>
  <si>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</si>
  <si>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</si>
  <si>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</si>
  <si>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</si>
  <si>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</si>
  <si>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</si>
  <si>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</si>
  <si>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</si>
  <si>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</si>
  <si>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</si>
  <si>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</si>
  <si>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</si>
  <si>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</si>
  <si>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</si>
  <si>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</si>
  <si>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</si>
  <si>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</si>
  <si>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</si>
  <si>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</si>
  <si>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</si>
  <si>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</si>
  <si>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</si>
  <si>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</si>
  <si>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</si>
  <si>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</si>
  <si>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</si>
  <si>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</si>
  <si>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</si>
  <si>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</si>
  <si>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</si>
  <si>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</si>
  <si>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</si>
  <si>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</si>
  <si>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</si>
  <si>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</si>
  <si>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</si>
  <si>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</si>
  <si>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</si>
  <si>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</si>
  <si>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</si>
  <si>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</si>
  <si>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</si>
  <si>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</si>
  <si>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</si>
  <si>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</si>
  <si>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</si>
  <si>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</si>
  <si>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</si>
  <si>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</si>
  <si>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</si>
  <si>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</si>
  <si>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</si>
  <si>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</si>
  <si>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</si>
  <si>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</si>
  <si>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</si>
  <si>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</si>
  <si>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</si>
  <si>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</si>
  <si>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</si>
  <si>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</si>
  <si>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</si>
  <si>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</si>
  <si>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</si>
  <si>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</si>
  <si>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</si>
  <si>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</si>
  <si>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</si>
  <si>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</si>
  <si>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</si>
  <si>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</si>
  <si>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</si>
  <si>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</si>
  <si>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</si>
  <si>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</si>
  <si>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</si>
  <si>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</si>
  <si>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</si>
  <si>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</si>
  <si>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</si>
  <si>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</si>
  <si>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</si>
  <si>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</si>
  <si>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</si>
  <si>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</si>
  <si>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</si>
  <si>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</si>
  <si>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</si>
  <si>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</si>
  <si>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</si>
  <si>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</si>
  <si>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</si>
  <si>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</si>
  <si>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</si>
  <si>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</si>
  <si>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</si>
  <si>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</si>
  <si>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</si>
  <si>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</si>
  <si>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</si>
  <si>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</si>
  <si>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</si>
  <si>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</si>
  <si>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</si>
  <si>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</si>
  <si>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</si>
  <si>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</si>
  <si>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</si>
  <si>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</si>
  <si>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</si>
  <si>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</si>
  <si>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</si>
  <si>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</si>
  <si>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</si>
  <si>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</si>
  <si>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</si>
  <si>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</si>
  <si>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</si>
  <si>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</si>
  <si>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</si>
  <si>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</si>
  <si>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</si>
  <si>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</si>
  <si>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</si>
  <si>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</si>
  <si>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</si>
  <si>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</si>
  <si>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</si>
  <si>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</si>
  <si>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</si>
  <si>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</si>
  <si>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</si>
  <si>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</si>
  <si>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</si>
  <si>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</si>
  <si>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</si>
  <si>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</si>
  <si>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</si>
  <si>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青森県五戸町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</si>
  <si>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</si>
  <si>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</si>
  <si>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</si>
  <si>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</si>
  <si>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</si>
  <si>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</si>
  <si>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</si>
  <si>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</si>
  <si>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</si>
  <si>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</si>
  <si>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</si>
  <si>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</si>
  <si>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</si>
  <si>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</si>
  <si>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</si>
  <si>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</si>
  <si>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</si>
  <si>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</si>
  <si>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</si>
  <si>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</si>
  <si>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</si>
  <si>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</si>
  <si>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</si>
  <si>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</si>
  <si>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</si>
  <si>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</si>
  <si>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</si>
  <si>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</si>
  <si>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</si>
  <si>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</si>
  <si>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</si>
  <si>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</si>
  <si>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</si>
  <si>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</si>
  <si>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</si>
  <si>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</si>
  <si>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</si>
  <si>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</si>
  <si>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</si>
  <si>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</si>
  <si>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</si>
  <si>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</si>
  <si>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</si>
  <si>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</si>
  <si>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</si>
  <si>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</si>
  <si>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</si>
  <si>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</si>
  <si>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</si>
  <si>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</si>
  <si>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</si>
  <si>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</si>
  <si>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</si>
  <si>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</si>
  <si>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</si>
  <si>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</si>
  <si>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</si>
  <si>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</si>
  <si>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</si>
  <si>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</si>
  <si>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</si>
  <si>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</si>
  <si>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</si>
  <si>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</si>
  <si>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</si>
  <si>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</si>
  <si>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</si>
  <si>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</si>
  <si>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</si>
  <si>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</si>
  <si>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</si>
  <si>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</si>
  <si>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</si>
  <si>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</si>
  <si>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</si>
  <si>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</si>
  <si>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</si>
  <si>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</si>
  <si>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</si>
  <si>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</si>
  <si>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</si>
  <si>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</si>
  <si>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</si>
  <si>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</si>
  <si>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</si>
  <si>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</si>
  <si>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</si>
  <si>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</si>
  <si>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</si>
  <si>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</si>
  <si>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</si>
  <si>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</si>
  <si>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</si>
  <si>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</si>
  <si>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</si>
  <si>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</si>
  <si>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</si>
  <si>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</si>
  <si>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</si>
  <si>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</si>
  <si>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</si>
  <si>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</si>
  <si>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</si>
  <si>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</si>
  <si>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</si>
  <si>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</si>
  <si>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</si>
  <si>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</si>
  <si>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</si>
  <si>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</si>
  <si>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</si>
  <si>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</si>
  <si>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</si>
  <si>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</si>
  <si>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</si>
  <si>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</si>
  <si>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</si>
  <si>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</si>
  <si>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</si>
  <si>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</si>
  <si>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</si>
  <si>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</si>
  <si>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</si>
  <si>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</si>
  <si>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</si>
  <si>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</si>
  <si>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</si>
  <si>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</si>
  <si>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</si>
  <si>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</si>
  <si>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</si>
  <si>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</si>
  <si>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</si>
  <si>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</si>
  <si>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</si>
  <si>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</si>
  <si>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</si>
  <si>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</si>
  <si>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</si>
  <si>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</si>
  <si>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</si>
  <si>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</si>
  <si>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</si>
  <si>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</si>
  <si>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</si>
  <si>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</si>
  <si>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</si>
  <si>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青森県五戸町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</si>
  <si>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</si>
  <si>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</si>
  <si>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</si>
  <si>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</si>
  <si>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</si>
  <si>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</si>
  <si>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</si>
  <si>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</si>
  <si>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</si>
  <si>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</si>
  <si>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</si>
  <si>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</si>
  <si>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</si>
  <si>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</si>
  <si>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</si>
  <si>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</si>
  <si>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</si>
  <si>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</si>
  <si>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</si>
  <si>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</si>
  <si>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</si>
  <si>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</si>
  <si>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</si>
  <si>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</si>
  <si>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</si>
  <si>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</si>
  <si>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</si>
  <si>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</si>
  <si>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</si>
  <si>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</si>
  <si>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</si>
  <si>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</si>
  <si>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</si>
  <si>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</si>
  <si>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</si>
  <si>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</si>
  <si>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介護保険事業（保険事業勘定）</t>
    <phoneticPr fontId="5"/>
  </si>
  <si>
    <t>後期高齢者医療事業</t>
    <phoneticPr fontId="5"/>
  </si>
  <si>
    <t>五戸町病院事業会計</t>
    <phoneticPr fontId="5"/>
  </si>
  <si>
    <t>法適用企業</t>
    <phoneticPr fontId="5"/>
  </si>
  <si>
    <t>下水道事業特別会計</t>
    <phoneticPr fontId="5"/>
  </si>
  <si>
    <t>法非適用企業</t>
    <phoneticPr fontId="5"/>
  </si>
  <si>
    <t>農業集落排水処理施設事業特別会計</t>
    <phoneticPr fontId="5"/>
  </si>
  <si>
    <t>簡易水道事業特別会計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</si>
  <si>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</si>
  <si>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</si>
  <si>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</si>
  <si>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</si>
  <si>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</si>
  <si>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</si>
  <si>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</si>
  <si>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</si>
  <si>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</si>
  <si>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</si>
  <si>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</si>
  <si>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</si>
  <si>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</si>
  <si>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</si>
  <si>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</si>
  <si>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</si>
  <si>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</si>
  <si>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</si>
  <si>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</si>
  <si>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</si>
  <si>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</si>
  <si>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</si>
  <si>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</si>
  <si>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</si>
  <si>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</si>
  <si>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</si>
  <si>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</si>
  <si>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</si>
  <si>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</si>
  <si>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</si>
  <si>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</si>
  <si>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</si>
  <si>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</si>
  <si>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</si>
  <si>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</si>
  <si>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</si>
  <si>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</si>
  <si>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</si>
  <si>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</si>
  <si>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</si>
  <si>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</si>
  <si>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</si>
  <si>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</si>
  <si>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</si>
  <si>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</si>
  <si>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</si>
  <si>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</si>
  <si>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</si>
  <si>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</si>
  <si>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</si>
  <si>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</si>
  <si>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</si>
  <si>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</si>
  <si>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</si>
  <si>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</si>
  <si>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</si>
  <si>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</si>
  <si>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</si>
  <si>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</si>
  <si>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五戸町病院事業会計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</si>
  <si>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</si>
  <si>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</si>
  <si>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</si>
  <si>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</si>
  <si>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農業集落排水処理施設事業特別会計</t>
    <phoneticPr fontId="5"/>
  </si>
  <si>
    <t>将来負担比率（(Ｅ)－(Ｆ)）／（(Ｃ)－(Ｄ)）×１００</t>
    <rPh sb="0" eb="2">
      <t>ショウライ</t>
    </rPh>
    <rPh sb="2" eb="4">
      <t>フタン</t>
    </rPh>
    <rPh sb="4" eb="6">
      <t>ヒリツ</t>
    </rPh>
    <phoneticPr fontId="5"/>
  </si>
  <si>
    <t>簡易水道事業特別会計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</si>
  <si>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</si>
  <si>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</si>
  <si>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</si>
  <si>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</si>
  <si>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</si>
  <si>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</si>
  <si>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</si>
  <si>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</si>
  <si>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</si>
  <si>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</si>
  <si>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</si>
  <si>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</si>
  <si>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</si>
  <si>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</si>
  <si>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</si>
  <si>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</si>
  <si>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</si>
  <si>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</si>
  <si>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</si>
  <si>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</si>
  <si>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</si>
  <si>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</si>
  <si>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</si>
  <si>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</si>
  <si>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</si>
  <si>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</si>
  <si>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</si>
  <si>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</si>
  <si>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</si>
  <si>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</si>
  <si>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</si>
  <si>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</si>
  <si>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</si>
  <si>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</si>
  <si>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</si>
  <si>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</si>
  <si>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</si>
  <si>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</si>
  <si>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</si>
  <si>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</si>
  <si>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</si>
  <si>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</si>
  <si>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</si>
  <si>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</si>
  <si>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</si>
  <si>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</si>
  <si>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</si>
  <si>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</si>
  <si>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</si>
  <si>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</si>
  <si>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</si>
  <si>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</si>
  <si>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</si>
  <si>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</si>
  <si>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</si>
  <si>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</si>
  <si>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</si>
  <si>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</si>
  <si>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</si>
  <si>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</si>
  <si>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</si>
  <si>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</si>
  <si>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</si>
  <si>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</si>
  <si>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</si>
  <si>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</si>
  <si>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</si>
  <si>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</si>
  <si>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</si>
  <si>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</si>
  <si>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</si>
  <si>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</si>
  <si>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</si>
  <si>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</si>
  <si>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</si>
  <si>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</si>
  <si>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</si>
  <si>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</si>
  <si>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</si>
  <si>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</si>
  <si>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</si>
  <si>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</si>
  <si>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0.17</t>
  </si>
  <si>
    <t>一般会計</t>
  </si>
  <si>
    <t>介護保険事業（保険事業勘定）</t>
  </si>
  <si>
    <t>国民健康保険事業（事業勘定）</t>
  </si>
  <si>
    <t>住宅用地造成事業等特別会計</t>
  </si>
  <si>
    <t>下水道事業特別会計</t>
  </si>
  <si>
    <t>簡易水道事業特別会計</t>
  </si>
  <si>
    <t>ケーブルテレビ事業</t>
  </si>
  <si>
    <t>後期高齢者医療事業</t>
  </si>
  <si>
    <t>その他会計（赤字）</t>
  </si>
  <si>
    <t>その他会計（黒字）</t>
  </si>
  <si>
    <t>八戸圏域水道企業団</t>
    <rPh sb="0" eb="2">
      <t>ハチノヘ</t>
    </rPh>
    <rPh sb="2" eb="4">
      <t>ケンイキ</t>
    </rPh>
    <rPh sb="4" eb="6">
      <t>スイドウ</t>
    </rPh>
    <rPh sb="6" eb="8">
      <t>キギョウ</t>
    </rPh>
    <rPh sb="8" eb="9">
      <t>ダン</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</si>
  <si>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</si>
  <si>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</si>
  <si>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</si>
  <si>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田子高原広域事務組合</t>
    <rPh sb="0" eb="2">
      <t>タッコ</t>
    </rPh>
    <rPh sb="2" eb="4">
      <t>コウゲン</t>
    </rPh>
    <rPh sb="4" eb="6">
      <t>コウイキ</t>
    </rPh>
    <rPh sb="6" eb="8">
      <t>ジム</t>
    </rPh>
    <rPh sb="8" eb="10">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</si>
  <si>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</si>
  <si>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</si>
  <si>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</si>
  <si>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</si>
  <si>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</si>
  <si>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三戸郡福祉事務組合</t>
    <rPh sb="0" eb="3">
      <t>サンノヘグン</t>
    </rPh>
    <rPh sb="3" eb="5">
      <t>フクシ</t>
    </rPh>
    <rPh sb="5" eb="7">
      <t>ジム</t>
    </rPh>
    <rPh sb="7" eb="9">
      <t>クミアイ</t>
    </rPh>
    <phoneticPr fontId="2"/>
  </si>
  <si>
    <t>（公財）五戸町スポーツ振興公社</t>
    <rPh sb="1" eb="2">
      <t>コウ</t>
    </rPh>
    <rPh sb="2" eb="3">
      <t>ザイ</t>
    </rPh>
    <rPh sb="4" eb="7">
      <t>ゴノヘマチ</t>
    </rPh>
    <rPh sb="11" eb="13">
      <t>シンコウ</t>
    </rPh>
    <rPh sb="13" eb="15">
      <t>コウシャ</t>
    </rPh>
    <phoneticPr fontId="2"/>
  </si>
  <si>
    <t>（株）倉石地域振興公社</t>
    <rPh sb="1" eb="2">
      <t>カブ</t>
    </rPh>
    <rPh sb="3" eb="5">
      <t>クライシ</t>
    </rPh>
    <rPh sb="5" eb="7">
      <t>チイキ</t>
    </rPh>
    <rPh sb="7" eb="9">
      <t>シンコウ</t>
    </rPh>
    <rPh sb="9" eb="11">
      <t>コウシャ</t>
    </rPh>
    <phoneticPr fontId="2"/>
  </si>
  <si>
    <t>南部バス（株）</t>
    <rPh sb="0" eb="2">
      <t>ナンブ</t>
    </rPh>
    <rPh sb="5" eb="6">
      <t>カブ</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</si>
  <si>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</si>
  <si>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</si>
  <si>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</si>
  <si>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</si>
  <si>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</si>
  <si>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</si>
  <si>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</si>
  <si>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</si>
  <si>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</si>
  <si>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</si>
  <si>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</si>
  <si>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</si>
  <si>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</si>
  <si>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</si>
  <si>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</si>
  <si>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</si>
  <si>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</si>
  <si>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</si>
  <si>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</si>
  <si>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</si>
  <si>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</si>
  <si>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</si>
  <si>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</si>
  <si>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</si>
  <si>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</si>
  <si>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</si>
  <si>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</si>
  <si>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</si>
  <si>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</si>
  <si>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実質公債費比率・将来負担比率は、類似団体と比較してともに高い状況にあるが、町としては年々減少傾向にある。
　これは、地方債発行を必要最低限に抑えてきたためである。
　今後は、五戸消防署庁舎建設事業の実施が予定されており、多額の地方債発行となるため、比率は上昇することが見込まれる。
　よって、これまで以上に公債費の適正化に取り組んでいく必要がある。</t>
    <rPh sb="1" eb="3">
      <t>ジッシツ</t>
    </rPh>
    <rPh sb="3" eb="6">
      <t>コウサイヒ</t>
    </rPh>
    <rPh sb="6" eb="8">
      <t>ヒリツ</t>
    </rPh>
    <rPh sb="9" eb="11">
      <t>ショウライ</t>
    </rPh>
    <rPh sb="11" eb="13">
      <t>フタン</t>
    </rPh>
    <rPh sb="13" eb="15">
      <t>ヒリツ</t>
    </rPh>
    <rPh sb="17" eb="19">
      <t>ルイジ</t>
    </rPh>
    <rPh sb="19" eb="21">
      <t>ダンタイ</t>
    </rPh>
    <rPh sb="22" eb="24">
      <t>ヒカク</t>
    </rPh>
    <rPh sb="29" eb="30">
      <t>タカ</t>
    </rPh>
    <rPh sb="31" eb="33">
      <t>ジョウキョウ</t>
    </rPh>
    <rPh sb="38" eb="39">
      <t>マチ</t>
    </rPh>
    <rPh sb="43" eb="45">
      <t>ネンネン</t>
    </rPh>
    <rPh sb="45" eb="47">
      <t>ゲンショウ</t>
    </rPh>
    <rPh sb="47" eb="49">
      <t>ケイコウ</t>
    </rPh>
    <rPh sb="59" eb="62">
      <t>チホウサイ</t>
    </rPh>
    <rPh sb="62" eb="64">
      <t>ハッコウ</t>
    </rPh>
    <rPh sb="65" eb="67">
      <t>ヒツヨウ</t>
    </rPh>
    <rPh sb="67" eb="70">
      <t>サイテイゲン</t>
    </rPh>
    <rPh sb="71" eb="72">
      <t>オサ</t>
    </rPh>
    <rPh sb="84" eb="86">
      <t>コンゴ</t>
    </rPh>
    <rPh sb="88" eb="90">
      <t>ゴノヘ</t>
    </rPh>
    <rPh sb="90" eb="93">
      <t>ショウボウショ</t>
    </rPh>
    <rPh sb="93" eb="95">
      <t>チョウシャ</t>
    </rPh>
    <rPh sb="95" eb="97">
      <t>ケンセツ</t>
    </rPh>
    <rPh sb="97" eb="99">
      <t>ジギョウ</t>
    </rPh>
    <rPh sb="100" eb="102">
      <t>ジッシ</t>
    </rPh>
    <rPh sb="103" eb="105">
      <t>ヨテイ</t>
    </rPh>
    <rPh sb="111" eb="113">
      <t>タガク</t>
    </rPh>
    <rPh sb="114" eb="117">
      <t>チホウサイ</t>
    </rPh>
    <rPh sb="117" eb="119">
      <t>ハッコウ</t>
    </rPh>
    <rPh sb="125" eb="127">
      <t>ヒリツ</t>
    </rPh>
    <rPh sb="128" eb="130">
      <t>ジョウショウ</t>
    </rPh>
    <rPh sb="135" eb="137">
      <t>ミコ</t>
    </rPh>
    <rPh sb="151" eb="153">
      <t>イジョウ</t>
    </rPh>
    <rPh sb="154" eb="157">
      <t>コウサイヒ</t>
    </rPh>
    <rPh sb="158" eb="161">
      <t>テキセイカ</t>
    </rPh>
    <rPh sb="162" eb="163">
      <t>ト</t>
    </rPh>
    <rPh sb="164" eb="165">
      <t>ク</t>
    </rPh>
    <rPh sb="169" eb="17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</si>
</sst>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90833</c:v>
                </c:pt>
                <c:pt idx="1">
                  <c:v>79181</c:v>
                </c:pt>
                <c:pt idx="2">
                  <c:v>118124</c:v>
                </c:pt>
                <c:pt idx="3">
                  <c:v>101693</c:v>
                </c:pt>
                <c:pt idx="4">
                  <c:v>96635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76490</c:v>
                </c:pt>
                <c:pt idx="1">
                  <c:v>64177</c:v>
                </c:pt>
                <c:pt idx="2">
                  <c:v>169438</c:v>
                </c:pt>
                <c:pt idx="3">
                  <c:v>79639</c:v>
                </c:pt>
                <c:pt idx="4">
                  <c:v>45636</c:v>
                </c:pt>
              </c:numCache>
            </c:numRef>
          </c:val>
          <c:smooth val="0"/>
        </c:ser>
        <c:dLbls>
          <c:showLegendKey val="0"/>
          <c:showVal val="0"/>
          <c:showCatName val="0"/>
          <c:showSerName val="0"/>
          <c:showPercent val="0"/>
          <c:showBubbleSize val="0"/>
        </c:dLbls>
        <c:marker val="1"/>
        <c:smooth val="0"/>
        <c:axId val="109489536"/>
        <c:axId val="109581824"/>
      </c:lineChart>
      <c:catAx>
        <c:axId val="10948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581824"/>
        <c:crosses val="autoZero"/>
        <c:auto val="1"/>
        <c:lblAlgn val="ctr"/>
        <c:lblOffset val="100"/>
        <c:tickLblSkip val="1"/>
        <c:tickMarkSkip val="1"/>
        <c:noMultiLvlLbl val="0"/>
      </c:catAx>
      <c:valAx>
        <c:axId val="1095818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48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2.82</c:v>
                </c:pt>
                <c:pt idx="1">
                  <c:v>4.42</c:v>
                </c:pt>
                <c:pt idx="2">
                  <c:v>3.81</c:v>
                </c:pt>
                <c:pt idx="3">
                  <c:v>4.68</c:v>
                </c:pt>
                <c:pt idx="4">
                  <c:v>4.38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13.74</c:v>
                </c:pt>
                <c:pt idx="1">
                  <c:v>15.62</c:v>
                </c:pt>
                <c:pt idx="2">
                  <c:v>19.170000000000002</c:v>
                </c:pt>
                <c:pt idx="3">
                  <c:v>21.9</c:v>
                </c:pt>
                <c:pt idx="4">
                  <c:v>27.96</c:v>
                </c:pt>
              </c:numCache>
            </c:numRef>
          </c:val>
        </c:ser>
        <c:dLbls>
          <c:showLegendKey val="0"/>
          <c:showVal val="0"/>
          <c:showCatName val="0"/>
          <c:showSerName val="0"/>
          <c:showPercent val="0"/>
          <c:showBubbleSize val="0"/>
        </c:dLbls>
        <c:gapWidth val="250"/>
        <c:overlap val="100"/>
        <c:axId val="86633088"/>
        <c:axId val="10936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c:v>
                </c:pt>
                <c:pt idx="1">
                  <c:v>3.29</c:v>
                </c:pt>
                <c:pt idx="2">
                  <c:v>0.6</c:v>
                </c:pt>
                <c:pt idx="3">
                  <c:v>-0.17</c:v>
                </c:pt>
                <c:pt idx="4">
                  <c:v>1.87</c:v>
                </c:pt>
              </c:numCache>
            </c:numRef>
          </c:val>
          <c:smooth val="0"/>
        </c:ser>
        <c:dLbls>
          <c:showLegendKey val="0"/>
          <c:showVal val="0"/>
          <c:showCatName val="0"/>
          <c:showSerName val="0"/>
          <c:showPercent val="0"/>
          <c:showBubbleSize val="0"/>
        </c:dLbls>
        <c:marker val="1"/>
        <c:smooth val="0"/>
        <c:axId val="86633088"/>
        <c:axId val="109363968"/>
      </c:lineChart>
      <c:catAx>
        <c:axId val="8663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63968"/>
        <c:crosses val="autoZero"/>
        <c:auto val="1"/>
        <c:lblAlgn val="ctr"/>
        <c:lblOffset val="100"/>
        <c:tickLblSkip val="1"/>
        <c:tickMarkSkip val="1"/>
        <c:noMultiLvlLbl val="0"/>
      </c:catAx>
      <c:valAx>
        <c:axId val="10936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3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0.03</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0.06</c:v>
                </c:pt>
                <c:pt idx="4">
                  <c:v>#N/A</c:v>
                </c:pt>
                <c:pt idx="5">
                  <c:v>7.0000000000000007E-2</c:v>
                </c:pt>
                <c:pt idx="6">
                  <c:v>#N/A</c:v>
                </c:pt>
                <c:pt idx="7">
                  <c:v>0.02</c:v>
                </c:pt>
                <c:pt idx="8">
                  <c:v>#N/A</c:v>
                </c:pt>
                <c:pt idx="9">
                  <c:v>0.02</c:v>
                </c:pt>
              </c:numCache>
            </c:numRef>
          </c:val>
        </c:ser>
        <c:ser>
          <c:idx val="3"/>
          <c:order val="3"/>
          <c:tx>
            <c:strRef>
              <c:f>データシート!$A$30</c:f>
              <c:strCache>
                <c:ptCount val="1"/>
                <c:pt idx="0">
                  <c:v>ケーブルテレビ事業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0.13</c:v>
                </c:pt>
                <c:pt idx="2">
                  <c:v>#N/A</c:v>
                </c:pt>
                <c:pt idx="3">
                  <c:v>0.09</c:v>
                </c:pt>
                <c:pt idx="4">
                  <c:v>#N/A</c:v>
                </c:pt>
                <c:pt idx="5">
                  <c:v>0.14000000000000001</c:v>
                </c:pt>
                <c:pt idx="6">
                  <c:v>#N/A</c:v>
                </c:pt>
                <c:pt idx="7">
                  <c:v>0.02</c:v>
                </c:pt>
                <c:pt idx="8">
                  <c:v>#N/A</c:v>
                </c:pt>
                <c:pt idx="9">
                  <c:v>0.04</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0.11</c:v>
                </c:pt>
                <c:pt idx="4">
                  <c:v>#N/A</c:v>
                </c:pt>
                <c:pt idx="5">
                  <c:v>0.02</c:v>
                </c:pt>
                <c:pt idx="6">
                  <c:v>#N/A</c:v>
                </c:pt>
                <c:pt idx="7">
                  <c:v>0.03</c:v>
                </c:pt>
                <c:pt idx="8">
                  <c:v>#N/A</c:v>
                </c:pt>
                <c:pt idx="9">
                  <c:v>0.06</c:v>
                </c:pt>
              </c:numCache>
            </c:numRef>
          </c:val>
        </c:ser>
        <c:ser>
          <c:idx val="6"/>
          <c:order val="6"/>
          <c:tx>
            <c:strRef>
              <c:f>データシート!$A$33</c:f>
              <c:strCache>
                <c:ptCount val="1"/>
                <c:pt idx="0">
                  <c:v>住宅用地造成事業等特別会計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0.68</c:v>
                </c:pt>
                <c:pt idx="2">
                  <c:v>#N/A</c:v>
                </c:pt>
                <c:pt idx="3">
                  <c:v>0.66</c:v>
                </c:pt>
                <c:pt idx="4">
                  <c:v>#N/A</c:v>
                </c:pt>
                <c:pt idx="5">
                  <c:v>0.22</c:v>
                </c:pt>
                <c:pt idx="6">
                  <c:v>#N/A</c:v>
                </c:pt>
                <c:pt idx="7">
                  <c:v>0.19</c:v>
                </c:pt>
                <c:pt idx="8">
                  <c:v>#N/A</c:v>
                </c:pt>
                <c:pt idx="9">
                  <c:v>0.16</c:v>
                </c:pt>
              </c:numCache>
            </c:numRef>
          </c:val>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c:v>
                </c:pt>
                <c:pt idx="2">
                  <c:v>#N/A</c:v>
                </c:pt>
                <c:pt idx="3">
                  <c:v>1.05</c:v>
                </c:pt>
                <c:pt idx="4">
                  <c:v>#N/A</c:v>
                </c:pt>
                <c:pt idx="5">
                  <c:v>0.86</c:v>
                </c:pt>
                <c:pt idx="6">
                  <c:v>#N/A</c:v>
                </c:pt>
                <c:pt idx="7">
                  <c:v>1.71</c:v>
                </c:pt>
                <c:pt idx="8">
                  <c:v>#N/A</c:v>
                </c:pt>
                <c:pt idx="9">
                  <c:v>1.6</c:v>
                </c:pt>
              </c:numCache>
            </c:numRef>
          </c:val>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1.94</c:v>
                </c:pt>
                <c:pt idx="2">
                  <c:v>#N/A</c:v>
                </c:pt>
                <c:pt idx="3">
                  <c:v>2.0699999999999998</c:v>
                </c:pt>
                <c:pt idx="4">
                  <c:v>#N/A</c:v>
                </c:pt>
                <c:pt idx="5">
                  <c:v>2.2200000000000002</c:v>
                </c:pt>
                <c:pt idx="6">
                  <c:v>#N/A</c:v>
                </c:pt>
                <c:pt idx="7">
                  <c:v>1.85</c:v>
                </c:pt>
                <c:pt idx="8">
                  <c:v>#N/A</c:v>
                </c:pt>
                <c:pt idx="9">
                  <c:v>1.63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2.78</c:v>
                </c:pt>
                <c:pt idx="2">
                  <c:v>#N/A</c:v>
                </c:pt>
                <c:pt idx="3">
                  <c:v>4.38</c:v>
                </c:pt>
                <c:pt idx="4">
                  <c:v>#N/A</c:v>
                </c:pt>
                <c:pt idx="5">
                  <c:v>3.78</c:v>
                </c:pt>
                <c:pt idx="6">
                  <c:v>#N/A</c:v>
                </c:pt>
                <c:pt idx="7">
                  <c:v>4.6399999999999997</c:v>
                </c:pt>
                <c:pt idx="8">
                  <c:v>#N/A</c:v>
                </c:pt>
                <c:pt idx="9">
                  <c:v>4.34</c:v>
                </c:pt>
              </c:numCache>
            </c:numRef>
          </c:val>
        </c:ser>
        <c:dLbls>
          <c:showLegendKey val="0"/>
          <c:showVal val="0"/>
          <c:showCatName val="0"/>
          <c:showSerName val="0"/>
          <c:showPercent val="0"/>
          <c:showBubbleSize val="0"/>
        </c:dLbls>
        <c:gapWidth val="150"/>
        <c:overlap val="100"/>
        <c:axId val="127504768"/>
        <c:axId val="127506304"/>
      </c:barChart>
      <c:catAx>
        <c:axId val="1275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06304"/>
        <c:crosses val="autoZero"/>
        <c:auto val="1"/>
        <c:lblAlgn val="ctr"/>
        <c:lblOffset val="100"/>
        <c:tickLblSkip val="1"/>
        <c:tickMarkSkip val="1"/>
        <c:noMultiLvlLbl val="0"/>
      </c:catAx>
      <c:valAx>
        <c:axId val="127506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0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1129</c:v>
                </c:pt>
                <c:pt idx="5">
                  <c:v>1179</c:v>
                </c:pt>
                <c:pt idx="8">
                  <c:v>1175</c:v>
                </c:pt>
                <c:pt idx="11">
                  <c:v>1201</c:v>
                </c:pt>
                <c:pt idx="14">
                  <c:v>1180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96</c:v>
                </c:pt>
                <c:pt idx="3">
                  <c:v>100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24</c:v>
                </c:pt>
                <c:pt idx="3">
                  <c:v>14</c:v>
                </c:pt>
                <c:pt idx="6">
                  <c:v>18</c:v>
                </c:pt>
                <c:pt idx="9">
                  <c:v>20</c:v>
                </c:pt>
                <c:pt idx="12">
                  <c:v>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552</c:v>
                </c:pt>
                <c:pt idx="3">
                  <c:v>525</c:v>
                </c:pt>
                <c:pt idx="6">
                  <c:v>540</c:v>
                </c:pt>
                <c:pt idx="9">
                  <c:v>569</c:v>
                </c:pt>
                <c:pt idx="12">
                  <c:v>542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1454</c:v>
                </c:pt>
                <c:pt idx="3">
                  <c:v>1404</c:v>
                </c:pt>
                <c:pt idx="6">
                  <c:v>1331</c:v>
                </c:pt>
                <c:pt idx="9">
                  <c:v>1245</c:v>
                </c:pt>
                <c:pt idx="12">
                  <c:v>1173</c:v>
                </c:pt>
              </c:numCache>
            </c:numRef>
          </c:val>
        </c:ser>
        <c:dLbls>
          <c:showLegendKey val="0"/>
          <c:showVal val="0"/>
          <c:showCatName val="0"/>
          <c:showSerName val="0"/>
          <c:showPercent val="0"/>
          <c:showBubbleSize val="0"/>
        </c:dLbls>
        <c:gapWidth val="100"/>
        <c:overlap val="100"/>
        <c:axId val="109416448"/>
        <c:axId val="10941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997</c:v>
                </c:pt>
                <c:pt idx="2">
                  <c:v>#N/A</c:v>
                </c:pt>
                <c:pt idx="3">
                  <c:v>#N/A</c:v>
                </c:pt>
                <c:pt idx="4">
                  <c:v>864</c:v>
                </c:pt>
                <c:pt idx="5">
                  <c:v>#N/A</c:v>
                </c:pt>
                <c:pt idx="6">
                  <c:v>#N/A</c:v>
                </c:pt>
                <c:pt idx="7">
                  <c:v>714</c:v>
                </c:pt>
                <c:pt idx="8">
                  <c:v>#N/A</c:v>
                </c:pt>
                <c:pt idx="9">
                  <c:v>#N/A</c:v>
                </c:pt>
                <c:pt idx="10">
                  <c:v>633</c:v>
                </c:pt>
                <c:pt idx="11">
                  <c:v>#N/A</c:v>
                </c:pt>
                <c:pt idx="12">
                  <c:v>#N/A</c:v>
                </c:pt>
                <c:pt idx="13">
                  <c:v>553</c:v>
                </c:pt>
                <c:pt idx="14">
                  <c:v>#N/A</c:v>
                </c:pt>
              </c:numCache>
            </c:numRef>
          </c:val>
          <c:smooth val="0"/>
        </c:ser>
        <c:dLbls>
          <c:showLegendKey val="0"/>
          <c:showVal val="0"/>
          <c:showCatName val="0"/>
          <c:showSerName val="0"/>
          <c:showPercent val="0"/>
          <c:showBubbleSize val="0"/>
        </c:dLbls>
        <c:marker val="1"/>
        <c:smooth val="0"/>
        <c:axId val="109416448"/>
        <c:axId val="109418368"/>
      </c:lineChart>
      <c:catAx>
        <c:axId val="1094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18368"/>
        <c:crosses val="autoZero"/>
        <c:auto val="1"/>
        <c:lblAlgn val="ctr"/>
        <c:lblOffset val="100"/>
        <c:tickLblSkip val="1"/>
        <c:tickMarkSkip val="1"/>
        <c:noMultiLvlLbl val="0"/>
      </c:catAx>
      <c:valAx>
        <c:axId val="10941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1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11434</c:v>
                </c:pt>
                <c:pt idx="5">
                  <c:v>11466</c:v>
                </c:pt>
                <c:pt idx="8">
                  <c:v>12193</c:v>
                </c:pt>
                <c:pt idx="11">
                  <c:v>11989</c:v>
                </c:pt>
                <c:pt idx="14">
                  <c:v>11707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495</c:v>
                </c:pt>
                <c:pt idx="5">
                  <c:v>451</c:v>
                </c:pt>
                <c:pt idx="8">
                  <c:v>444</c:v>
                </c:pt>
                <c:pt idx="11">
                  <c:v>495</c:v>
                </c:pt>
                <c:pt idx="14">
                  <c:v>518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1439</c:v>
                </c:pt>
                <c:pt idx="5">
                  <c:v>1674</c:v>
                </c:pt>
                <c:pt idx="8">
                  <c:v>2065</c:v>
                </c:pt>
                <c:pt idx="11">
                  <c:v>2174</c:v>
                </c:pt>
                <c:pt idx="14">
                  <c:v>2520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1471</c:v>
                </c:pt>
                <c:pt idx="3">
                  <c:v>1470</c:v>
                </c:pt>
                <c:pt idx="6">
                  <c:v>1379</c:v>
                </c:pt>
                <c:pt idx="9">
                  <c:v>1179</c:v>
                </c:pt>
                <c:pt idx="12">
                  <c:v>1169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182</c:v>
                </c:pt>
                <c:pt idx="3">
                  <c:v>164</c:v>
                </c:pt>
                <c:pt idx="6">
                  <c:v>149</c:v>
                </c:pt>
                <c:pt idx="9">
                  <c:v>149</c:v>
                </c:pt>
                <c:pt idx="12">
                  <c:v>227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6346</c:v>
                </c:pt>
                <c:pt idx="3">
                  <c:v>5886</c:v>
                </c:pt>
                <c:pt idx="6">
                  <c:v>5627</c:v>
                </c:pt>
                <c:pt idx="9">
                  <c:v>5437</c:v>
                </c:pt>
                <c:pt idx="12">
                  <c:v>5242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113</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10387</c:v>
                </c:pt>
                <c:pt idx="3">
                  <c:v>10358</c:v>
                </c:pt>
                <c:pt idx="6">
                  <c:v>11046</c:v>
                </c:pt>
                <c:pt idx="9">
                  <c:v>11265</c:v>
                </c:pt>
                <c:pt idx="12">
                  <c:v>11082</c:v>
                </c:pt>
              </c:numCache>
            </c:numRef>
          </c:val>
        </c:ser>
        <c:dLbls>
          <c:showLegendKey val="0"/>
          <c:showVal val="0"/>
          <c:showCatName val="0"/>
          <c:showSerName val="0"/>
          <c:showPercent val="0"/>
          <c:showBubbleSize val="0"/>
        </c:dLbls>
        <c:gapWidth val="100"/>
        <c:overlap val="100"/>
        <c:axId val="113274880"/>
        <c:axId val="113276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5130</c:v>
                </c:pt>
                <c:pt idx="2">
                  <c:v>#N/A</c:v>
                </c:pt>
                <c:pt idx="3">
                  <c:v>#N/A</c:v>
                </c:pt>
                <c:pt idx="4">
                  <c:v>4286</c:v>
                </c:pt>
                <c:pt idx="5">
                  <c:v>#N/A</c:v>
                </c:pt>
                <c:pt idx="6">
                  <c:v>#N/A</c:v>
                </c:pt>
                <c:pt idx="7">
                  <c:v>3500</c:v>
                </c:pt>
                <c:pt idx="8">
                  <c:v>#N/A</c:v>
                </c:pt>
                <c:pt idx="9">
                  <c:v>#N/A</c:v>
                </c:pt>
                <c:pt idx="10">
                  <c:v>3372</c:v>
                </c:pt>
                <c:pt idx="11">
                  <c:v>#N/A</c:v>
                </c:pt>
                <c:pt idx="12">
                  <c:v>#N/A</c:v>
                </c:pt>
                <c:pt idx="13">
                  <c:v>2975</c:v>
                </c:pt>
                <c:pt idx="14">
                  <c:v>#N/A</c:v>
                </c:pt>
              </c:numCache>
            </c:numRef>
          </c:val>
          <c:smooth val="0"/>
        </c:ser>
        <c:dLbls>
          <c:showLegendKey val="0"/>
          <c:showVal val="0"/>
          <c:showCatName val="0"/>
          <c:showSerName val="0"/>
          <c:showPercent val="0"/>
          <c:showBubbleSize val="0"/>
        </c:dLbls>
        <c:marker val="1"/>
        <c:smooth val="0"/>
        <c:axId val="113274880"/>
        <c:axId val="113276800"/>
      </c:lineChart>
      <c:catAx>
        <c:axId val="1132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276800"/>
        <c:crosses val="autoZero"/>
        <c:auto val="1"/>
        <c:lblAlgn val="ctr"/>
        <c:lblOffset val="100"/>
        <c:tickLblSkip val="1"/>
        <c:tickMarkSkip val="1"/>
        <c:noMultiLvlLbl val="0"/>
      </c:catAx>
      <c:valAx>
        <c:axId val="11327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8094208"/>
        <c:axId val="128096128"/>
      </c:scatterChart>
      <c:valAx>
        <c:axId val="1280942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096128"/>
        <c:crosses val="autoZero"/>
        <c:crossBetween val="midCat"/>
      </c:valAx>
      <c:valAx>
        <c:axId val="1280961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0942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manualLayout>
                  <c:x val="-3.362043150898890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19.7</c:v>
                </c:pt>
                <c:pt idx="1">
                  <c:v>18</c:v>
                </c:pt>
                <c:pt idx="2">
                  <c:v>16.100000000000001</c:v>
                </c:pt>
                <c:pt idx="3">
                  <c:v>14.1</c:v>
                </c:pt>
                <c:pt idx="4">
                  <c:v>12.1</c:v>
                </c:pt>
              </c:numCache>
            </c:numRef>
          </c:xVal>
          <c:yVal>
            <c:numRef>
              <c:f>公会計指標分析・財政指標組合せ分析表!$K$73:$O$73</c:f>
              <c:numCache>
                <c:formatCode>#,##0.0;"▲ "#,##0.0</c:formatCode>
                <c:ptCount val="5"/>
                <c:pt idx="0">
                  <c:v>95.3</c:v>
                </c:pt>
                <c:pt idx="1">
                  <c:v>81.3</c:v>
                </c:pt>
                <c:pt idx="2">
                  <c:v>66.3</c:v>
                </c:pt>
                <c:pt idx="3">
                  <c:v>65.599999999999994</c:v>
                </c:pt>
                <c:pt idx="4">
                  <c:v>57.1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manualLayout>
                  <c:x val="-2.9790493014638559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12.4</c:v>
                </c:pt>
                <c:pt idx="3">
                  <c:v>11.2</c:v>
                </c:pt>
                <c:pt idx="4">
                  <c:v>10.1</c:v>
                </c:pt>
              </c:numCache>
            </c:numRef>
          </c:xVal>
          <c:yVal>
            <c:numRef>
              <c:f>公会計指標分析・財政指標組合せ分析表!$K$77:$O$77</c:f>
              <c:numCache>
                <c:formatCode>#,##0.0;"▲ "#,##0.0</c:formatCode>
                <c:ptCount val="5"/>
                <c:pt idx="0">
                  <c:v>86</c:v>
                </c:pt>
                <c:pt idx="1">
                  <c:v>72</c:v>
                </c:pt>
                <c:pt idx="2">
                  <c:v>58.8</c:v>
                </c:pt>
                <c:pt idx="3">
                  <c:v>49.7</c:v>
                </c:pt>
                <c:pt idx="4">
                  <c:v>37.200000000000003</c:v>
                </c:pt>
              </c:numCache>
            </c:numRef>
          </c:yVal>
          <c:smooth val="0"/>
        </c:ser>
        <c:dLbls>
          <c:showLegendKey val="0"/>
          <c:showVal val="0"/>
          <c:showCatName val="0"/>
          <c:showSerName val="0"/>
          <c:showPercent val="0"/>
          <c:showBubbleSize val="0"/>
        </c:dLbls>
        <c:axId val="128595456"/>
        <c:axId val="128597376"/>
      </c:scatterChart>
      <c:valAx>
        <c:axId val="128595456"/>
        <c:scaling>
          <c:orientation val="minMax"/>
          <c:max val="20.5"/>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597376"/>
        <c:crosses val="autoZero"/>
        <c:crossBetween val="midCat"/>
      </c:valAx>
      <c:valAx>
        <c:axId val="128597376"/>
        <c:scaling>
          <c:orientation val="minMax"/>
          <c:max val="105"/>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595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％となっており、平成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改善の要因としては、平成</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年度発行の臨時財政対策債・辺地対策債・減税補てん債の償還が終了したためである。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今後は、元利償還金が増加し、実質公債費比率は若干上昇する見込みであるため、これまで以上に公債費の適正化に取り組んでいく必要がある。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将来負担</a:t>
          </a:r>
          <a:r>
            <a:rPr kumimoji="1" lang="ja-JP" altLang="ja-JP" sz="1400">
              <a:solidFill>
                <a:schemeClr val="dk1"/>
              </a:solidFill>
              <a:effectLst/>
              <a:latin typeface="+mn-lt"/>
              <a:ea typeface="+mn-ea"/>
              <a:cs typeface="+mn-cs"/>
            </a:rPr>
            <a:t>比率は、早期健全化基準</a:t>
          </a:r>
          <a:r>
            <a:rPr kumimoji="1" lang="en-US" altLang="ja-JP" sz="1400">
              <a:solidFill>
                <a:schemeClr val="dk1"/>
              </a:solidFill>
              <a:effectLst/>
              <a:latin typeface="+mn-lt"/>
              <a:ea typeface="+mn-ea"/>
              <a:cs typeface="+mn-cs"/>
            </a:rPr>
            <a:t>350</a:t>
          </a:r>
          <a:r>
            <a:rPr kumimoji="1" lang="ja-JP" altLang="ja-JP" sz="1400">
              <a:solidFill>
                <a:schemeClr val="dk1"/>
              </a:solidFill>
              <a:effectLst/>
              <a:latin typeface="+mn-lt"/>
              <a:ea typeface="+mn-ea"/>
              <a:cs typeface="+mn-cs"/>
            </a:rPr>
            <a:t>％に対し、</a:t>
          </a:r>
          <a:r>
            <a:rPr kumimoji="1" lang="en-US" altLang="ja-JP" sz="1400">
              <a:solidFill>
                <a:schemeClr val="dk1"/>
              </a:solidFill>
              <a:effectLst/>
              <a:latin typeface="+mn-lt"/>
              <a:ea typeface="+mn-ea"/>
              <a:cs typeface="+mn-cs"/>
            </a:rPr>
            <a:t>57.1</a:t>
          </a:r>
          <a:r>
            <a:rPr kumimoji="1" lang="ja-JP" altLang="ja-JP" sz="1400">
              <a:solidFill>
                <a:schemeClr val="dk1"/>
              </a:solidFill>
              <a:effectLst/>
              <a:latin typeface="+mn-lt"/>
              <a:ea typeface="+mn-ea"/>
              <a:cs typeface="+mn-cs"/>
            </a:rPr>
            <a:t>％となっており、平成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年度と比較し</a:t>
          </a:r>
          <a:r>
            <a:rPr kumimoji="1" lang="en-US" altLang="ja-JP" sz="1400">
              <a:solidFill>
                <a:schemeClr val="dk1"/>
              </a:solidFill>
              <a:effectLst/>
              <a:latin typeface="+mn-lt"/>
              <a:ea typeface="+mn-ea"/>
              <a:cs typeface="+mn-cs"/>
            </a:rPr>
            <a:t>8.5</a:t>
          </a:r>
          <a:r>
            <a:rPr kumimoji="1" lang="ja-JP" altLang="ja-JP" sz="1400">
              <a:solidFill>
                <a:schemeClr val="dk1"/>
              </a:solidFill>
              <a:effectLst/>
              <a:latin typeface="+mn-lt"/>
              <a:ea typeface="+mn-ea"/>
              <a:cs typeface="+mn-cs"/>
            </a:rPr>
            <a:t>％改善している。</a:t>
          </a:r>
          <a:endParaRPr lang="ja-JP" altLang="ja-JP" sz="1800">
            <a:effectLst/>
          </a:endParaRPr>
        </a:p>
        <a:p>
          <a:r>
            <a:rPr kumimoji="1" lang="ja-JP" altLang="ja-JP" sz="1400">
              <a:solidFill>
                <a:schemeClr val="dk1"/>
              </a:solidFill>
              <a:effectLst/>
              <a:latin typeface="+mn-lt"/>
              <a:ea typeface="+mn-ea"/>
              <a:cs typeface="+mn-cs"/>
            </a:rPr>
            <a:t>　改善の要因としては、</a:t>
          </a:r>
          <a:r>
            <a:rPr kumimoji="1" lang="ja-JP" altLang="en-US" sz="1400">
              <a:solidFill>
                <a:schemeClr val="dk1"/>
              </a:solidFill>
              <a:effectLst/>
              <a:latin typeface="+mn-lt"/>
              <a:ea typeface="+mn-ea"/>
              <a:cs typeface="+mn-cs"/>
            </a:rPr>
            <a:t>財政調整基金の増加や地方債現在高の減少のためである</a:t>
          </a:r>
          <a:r>
            <a:rPr kumimoji="1" lang="ja-JP" altLang="ja-JP" sz="1400">
              <a:solidFill>
                <a:schemeClr val="dk1"/>
              </a:solidFill>
              <a:effectLst/>
              <a:latin typeface="+mn-lt"/>
              <a:ea typeface="+mn-ea"/>
              <a:cs typeface="+mn-cs"/>
            </a:rPr>
            <a:t>。</a:t>
          </a:r>
          <a:endParaRPr lang="ja-JP" altLang="ja-JP" sz="1800">
            <a:effectLst/>
          </a:endParaRPr>
        </a:p>
        <a:p>
          <a:r>
            <a:rPr kumimoji="1" lang="ja-JP" altLang="ja-JP" sz="1400">
              <a:solidFill>
                <a:schemeClr val="dk1"/>
              </a:solidFill>
              <a:effectLst/>
              <a:latin typeface="+mn-lt"/>
              <a:ea typeface="+mn-ea"/>
              <a:cs typeface="+mn-cs"/>
            </a:rPr>
            <a:t>　今後は、</a:t>
          </a:r>
          <a:r>
            <a:rPr kumimoji="1" lang="ja-JP" altLang="en-US" sz="1400">
              <a:solidFill>
                <a:schemeClr val="dk1"/>
              </a:solidFill>
              <a:effectLst/>
              <a:latin typeface="+mn-lt"/>
              <a:ea typeface="+mn-ea"/>
              <a:cs typeface="+mn-cs"/>
            </a:rPr>
            <a:t>消防庁舎建設事業に係る地方債発行が見込まれるため、地方債現在高</a:t>
          </a:r>
          <a:r>
            <a:rPr kumimoji="1" lang="ja-JP" altLang="ja-JP" sz="1400">
              <a:solidFill>
                <a:schemeClr val="dk1"/>
              </a:solidFill>
              <a:effectLst/>
              <a:latin typeface="+mn-lt"/>
              <a:ea typeface="+mn-ea"/>
              <a:cs typeface="+mn-cs"/>
            </a:rPr>
            <a:t>が増加</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将来負担比率が</a:t>
          </a:r>
          <a:r>
            <a:rPr kumimoji="1" lang="ja-JP" altLang="ja-JP" sz="1400">
              <a:solidFill>
                <a:schemeClr val="dk1"/>
              </a:solidFill>
              <a:effectLst/>
              <a:latin typeface="+mn-lt"/>
              <a:ea typeface="+mn-ea"/>
              <a:cs typeface="+mn-cs"/>
            </a:rPr>
            <a:t>上昇する見込みである。</a:t>
          </a:r>
          <a:r>
            <a:rPr kumimoji="1" lang="ja-JP" altLang="en-US" sz="1400">
              <a:solidFill>
                <a:schemeClr val="dk1"/>
              </a:solidFill>
              <a:effectLst/>
              <a:latin typeface="+mn-lt"/>
              <a:ea typeface="+mn-ea"/>
              <a:cs typeface="+mn-cs"/>
            </a:rPr>
            <a:t>これからは、適正な将来負担比率を維持するため、公共施設等総合管理計画を活用し、地方債発行の計画を立てていく必要がある。</a:t>
          </a:r>
          <a:endParaRPr lang="ja-JP" altLang="ja-JP" sz="18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970054" cy="2670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6027096" y="174598"/>
          <a:ext cx="3667512" cy="17490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6052496" y="176144"/>
          <a:ext cx="3631013" cy="17180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6077896" y="177690"/>
          <a:ext cx="3573863" cy="140114"/>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3403221" y="174598"/>
          <a:ext cx="2490525" cy="17490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3428621" y="176144"/>
          <a:ext cx="2446075" cy="171809"/>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3454021" y="177690"/>
          <a:ext cx="2388925" cy="152814"/>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50794" y="372082"/>
          <a:ext cx="9187484" cy="165690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77049" y="403832"/>
          <a:ext cx="1311938" cy="15934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825487" y="403832"/>
          <a:ext cx="1270000" cy="15934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158987" y="403832"/>
          <a:ext cx="1422041" cy="159340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581028" y="422882"/>
          <a:ext cx="1861875" cy="8047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442903" y="422882"/>
          <a:ext cx="1184938" cy="8047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691341" y="435582"/>
          <a:ext cx="635000" cy="8047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581028" y="1059097"/>
          <a:ext cx="1861875"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506403" y="1059097"/>
          <a:ext cx="3131875"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048516" y="372082"/>
          <a:ext cx="1438938" cy="62003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308866" y="435582"/>
          <a:ext cx="1184938" cy="1050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308866" y="553361"/>
          <a:ext cx="1184938" cy="5311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131066" y="524482"/>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185041" y="486382"/>
          <a:ext cx="101600" cy="379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185041" y="642261"/>
          <a:ext cx="101600" cy="10507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6170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5728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056338"/>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84869"/>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37449" y="3638274"/>
          <a:ext cx="3969717" cy="2292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868526" y="3920123"/>
          <a:ext cx="1640762" cy="2826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792490" y="3903452"/>
          <a:ext cx="484876" cy="316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156366" y="3721128"/>
          <a:ext cx="1438937"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156366" y="3867481"/>
          <a:ext cx="1438937"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595303" y="3721128"/>
          <a:ext cx="1438938"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595303" y="3867481"/>
          <a:ext cx="1438938"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161241" y="3721128"/>
          <a:ext cx="1438937"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161241" y="3867481"/>
          <a:ext cx="1438937"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37449" y="4255439"/>
          <a:ext cx="3969717" cy="22007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473866" y="4255439"/>
          <a:ext cx="4380202"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473866" y="4318939"/>
          <a:ext cx="4316812"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511966" y="4554496"/>
          <a:ext cx="4342212" cy="18635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37449" y="4255439"/>
          <a:ext cx="3982417"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658116" y="3638274"/>
          <a:ext cx="3968143" cy="2292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501655" y="3920123"/>
          <a:ext cx="1278040" cy="2826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3211583" y="3903452"/>
          <a:ext cx="484876" cy="316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4575459" y="3721128"/>
          <a:ext cx="1438937"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4575459" y="3867481"/>
          <a:ext cx="1438937"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6014396" y="3721128"/>
          <a:ext cx="1438938" cy="20985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6014396" y="3867481"/>
          <a:ext cx="1438938" cy="25747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658116" y="4255439"/>
          <a:ext cx="3968143" cy="2200744"/>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892959" y="4255439"/>
          <a:ext cx="4364300"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892959" y="4318939"/>
          <a:ext cx="4316813"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931059" y="4554496"/>
          <a:ext cx="4326311" cy="1863587"/>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658116" y="4255439"/>
          <a:ext cx="3980843" cy="22007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37449" y="7314952"/>
          <a:ext cx="5548354" cy="3498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37449" y="11153858"/>
          <a:ext cx="5548354" cy="34985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38949" y="7706388"/>
          <a:ext cx="6373854" cy="2913159"/>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37449" y="7833388"/>
          <a:ext cx="5548354" cy="23347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81849" y="113894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595303" y="14200974"/>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1902136" cy="6489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918182" y="193979"/>
          <a:ext cx="367383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937232" y="219379"/>
          <a:ext cx="362938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962632" y="244779"/>
          <a:ext cx="3572233" cy="4549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5291159" y="193979"/>
          <a:ext cx="249367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5316559" y="219379"/>
          <a:ext cx="244922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5341959" y="244779"/>
          <a:ext cx="2392073" cy="46763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18682" y="906393"/>
          <a:ext cx="9131079" cy="181278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45682" y="938143"/>
          <a:ext cx="131351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95693" y="938143"/>
          <a:ext cx="1186512"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345705" y="938143"/>
          <a:ext cx="144051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786216" y="957193"/>
          <a:ext cx="1906767"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692983" y="957193"/>
          <a:ext cx="1186511"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942994" y="969893"/>
          <a:ext cx="593256" cy="9606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786216" y="1749287"/>
          <a:ext cx="1906767"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756483" y="1749287"/>
          <a:ext cx="3093278"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55182" y="278268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55182" y="304363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55182" y="33680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55182" y="362557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18682" y="4274489"/>
          <a:ext cx="20886033" cy="149006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18682" y="19824093"/>
          <a:ext cx="20873333" cy="19432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18682" y="19887593"/>
          <a:ext cx="3639378"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44082" y="20148550"/>
          <a:ext cx="20822533" cy="155530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1902136" cy="6489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918182" y="193979"/>
          <a:ext cx="367383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937232" y="219379"/>
          <a:ext cx="362938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962632" y="244779"/>
          <a:ext cx="3572233" cy="4549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5291159" y="193979"/>
          <a:ext cx="2493673" cy="569236"/>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5316559" y="219379"/>
          <a:ext cx="2449223" cy="518436"/>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5341959" y="244779"/>
          <a:ext cx="2392073" cy="467636"/>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18682" y="906393"/>
          <a:ext cx="9131079" cy="1812787"/>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45682" y="938143"/>
          <a:ext cx="131351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95693" y="938143"/>
          <a:ext cx="1186512"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345705" y="938143"/>
          <a:ext cx="1440511" cy="17492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786216" y="957193"/>
          <a:ext cx="1906767"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692983" y="957193"/>
          <a:ext cx="1186511" cy="95719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942994" y="969893"/>
          <a:ext cx="593256" cy="9606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786216" y="1749287"/>
          <a:ext cx="1906767"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756483" y="1749287"/>
          <a:ext cx="2881022" cy="64543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55182" y="278268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55182" y="3043638"/>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55182" y="33680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55182" y="3625574"/>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18682" y="4274489"/>
          <a:ext cx="20886033" cy="149006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18682" y="19824093"/>
          <a:ext cx="20873333" cy="19432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18682" y="19887593"/>
          <a:ext cx="3639378" cy="26095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44082" y="20148550"/>
          <a:ext cx="20822533" cy="1555308"/>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0.27</a:t>
          </a:r>
          <a:r>
            <a:rPr kumimoji="1" lang="ja-JP" altLang="en-US" sz="1300">
              <a:latin typeface="ＭＳ Ｐゴシック"/>
            </a:rPr>
            <a:t>は、類似団体内では下位であり、歳入の</a:t>
          </a:r>
          <a:r>
            <a:rPr kumimoji="1" lang="en-US" altLang="ja-JP" sz="1300">
              <a:latin typeface="ＭＳ Ｐゴシック"/>
            </a:rPr>
            <a:t>48.4</a:t>
          </a:r>
          <a:r>
            <a:rPr kumimoji="1" lang="ja-JP" altLang="en-US" sz="1300">
              <a:latin typeface="ＭＳ Ｐゴシック"/>
            </a:rPr>
            <a:t>％を地方交付税（臨時財政対策債含む。）に依存している状況である。昨年度に比べ町税については微増している。歳出においては、公債費や投資的経費などが減少している。今後についても、更なる歳出の見直しを行うとともに、町税の徴収率向上など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154517</xdr:rowOff>
    </xdr:to>
    <xdr:cxnSp macro="">
      <xdr:nvCxnSpPr>
        <xdr:cNvPr id="63" name="直線コネクタ 62"/>
        <xdr:cNvCxnSpPr/>
      </xdr:nvCxnSpPr>
      <xdr:spPr>
        <a:xfrm flipV="1">
          <a:off x="4953000" y="63013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4233</xdr:rowOff>
    </xdr:to>
    <xdr:cxnSp macro="">
      <xdr:nvCxnSpPr>
        <xdr:cNvPr id="71" name="直線コネクタ 70"/>
        <xdr:cNvCxnSpPr/>
      </xdr:nvCxnSpPr>
      <xdr:spPr>
        <a:xfrm flipV="1">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4233</xdr:rowOff>
    </xdr:to>
    <xdr:cxnSp macro="">
      <xdr:nvCxnSpPr>
        <xdr:cNvPr id="74" name="直線コネクタ 73"/>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44</xdr:row>
      <xdr:rowOff>4233</xdr:rowOff>
    </xdr:to>
    <xdr:cxnSp macro="">
      <xdr:nvCxnSpPr>
        <xdr:cNvPr id="77" name="直線コネクタ 76"/>
        <xdr:cNvCxnSpPr/>
      </xdr:nvCxnSpPr>
      <xdr:spPr>
        <a:xfrm>
          <a:off x="1447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8" name="フローチャート : 判断 77"/>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79" name="テキスト ボックス 78"/>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5.1</a:t>
          </a:r>
          <a:r>
            <a:rPr kumimoji="1" lang="ja-JP" altLang="en-US" sz="1300">
              <a:latin typeface="ＭＳ Ｐゴシック"/>
            </a:rPr>
            <a:t>ポイント減少し、類似団体内で上位に位置している。</a:t>
          </a:r>
          <a:endParaRPr kumimoji="1" lang="en-US" altLang="ja-JP" sz="1300">
            <a:latin typeface="ＭＳ Ｐゴシック"/>
          </a:endParaRPr>
        </a:p>
        <a:p>
          <a:r>
            <a:rPr kumimoji="1" lang="ja-JP" altLang="en-US" sz="1300">
              <a:latin typeface="ＭＳ Ｐゴシック"/>
            </a:rPr>
            <a:t>要因は、一般財源の収入（地方消費税交付金）が増加したことによる。</a:t>
          </a:r>
          <a:endParaRPr kumimoji="1" lang="en-US" altLang="ja-JP" sz="1300">
            <a:latin typeface="ＭＳ Ｐゴシック"/>
          </a:endParaRPr>
        </a:p>
        <a:p>
          <a:r>
            <a:rPr kumimoji="1" lang="ja-JP" altLang="en-US" sz="1300">
              <a:latin typeface="ＭＳ Ｐゴシック"/>
            </a:rPr>
            <a:t>今後も義務的経費を少しでも抑制し、町税等の徴収率を向上させ、経常収支比率の更なる改善を図る。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19896</xdr:rowOff>
    </xdr:from>
    <xdr:to>
      <xdr:col>7</xdr:col>
      <xdr:colOff>152400</xdr:colOff>
      <xdr:row>66</xdr:row>
      <xdr:rowOff>146896</xdr:rowOff>
    </xdr:to>
    <xdr:cxnSp macro="">
      <xdr:nvCxnSpPr>
        <xdr:cNvPr id="126" name="直線コネクタ 125"/>
        <xdr:cNvCxnSpPr/>
      </xdr:nvCxnSpPr>
      <xdr:spPr>
        <a:xfrm flipV="1">
          <a:off x="4953000" y="1013544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7"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8" name="直線コネクタ 127"/>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106273</xdr:rowOff>
    </xdr:from>
    <xdr:ext cx="762000" cy="259045"/>
    <xdr:sp macro="" textlink="">
      <xdr:nvSpPr>
        <xdr:cNvPr id="129"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7</xdr:col>
      <xdr:colOff>63500</xdr:colOff>
      <xdr:row>59</xdr:row>
      <xdr:rowOff>19896</xdr:rowOff>
    </xdr:from>
    <xdr:to>
      <xdr:col>7</xdr:col>
      <xdr:colOff>241300</xdr:colOff>
      <xdr:row>59</xdr:row>
      <xdr:rowOff>19896</xdr:rowOff>
    </xdr:to>
    <xdr:cxnSp macro="">
      <xdr:nvCxnSpPr>
        <xdr:cNvPr id="130" name="直線コネクタ 129"/>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41487</xdr:rowOff>
    </xdr:from>
    <xdr:to>
      <xdr:col>7</xdr:col>
      <xdr:colOff>152400</xdr:colOff>
      <xdr:row>62</xdr:row>
      <xdr:rowOff>108796</xdr:rowOff>
    </xdr:to>
    <xdr:cxnSp macro="">
      <xdr:nvCxnSpPr>
        <xdr:cNvPr id="131" name="直線コネクタ 130"/>
        <xdr:cNvCxnSpPr/>
      </xdr:nvCxnSpPr>
      <xdr:spPr>
        <a:xfrm flipV="1">
          <a:off x="4114800" y="10328487"/>
          <a:ext cx="8382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2"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108796</xdr:rowOff>
    </xdr:to>
    <xdr:cxnSp macro="">
      <xdr:nvCxnSpPr>
        <xdr:cNvPr id="134" name="直線コネクタ 133"/>
        <xdr:cNvCxnSpPr/>
      </xdr:nvCxnSpPr>
      <xdr:spPr>
        <a:xfrm>
          <a:off x="3225800" y="1061000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5" name="フローチャート : 判断 134"/>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6" name="テキスト ボックス 13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151554</xdr:rowOff>
    </xdr:from>
    <xdr:to>
      <xdr:col>4</xdr:col>
      <xdr:colOff>482600</xdr:colOff>
      <xdr:row>62</xdr:row>
      <xdr:rowOff>60537</xdr:rowOff>
    </xdr:to>
    <xdr:cxnSp macro="">
      <xdr:nvCxnSpPr>
        <xdr:cNvPr id="137" name="直線コネクタ 136"/>
        <xdr:cNvCxnSpPr/>
      </xdr:nvCxnSpPr>
      <xdr:spPr>
        <a:xfrm flipV="1">
          <a:off x="2336800" y="106100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165100</xdr:rowOff>
    </xdr:to>
    <xdr:cxnSp macro="">
      <xdr:nvCxnSpPr>
        <xdr:cNvPr id="140" name="直線コネクタ 139"/>
        <xdr:cNvCxnSpPr/>
      </xdr:nvCxnSpPr>
      <xdr:spPr>
        <a:xfrm flipV="1">
          <a:off x="1447800" y="106904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1" name="フローチャート : 判断 140"/>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2" name="テキスト ボックス 141"/>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170604</xdr:rowOff>
    </xdr:from>
    <xdr:to>
      <xdr:col>2</xdr:col>
      <xdr:colOff>127000</xdr:colOff>
      <xdr:row>63</xdr:row>
      <xdr:rowOff>100754</xdr:rowOff>
    </xdr:to>
    <xdr:sp macro="" textlink="">
      <xdr:nvSpPr>
        <xdr:cNvPr id="143" name="フローチャート : 判断 142"/>
        <xdr:cNvSpPr/>
      </xdr:nvSpPr>
      <xdr:spPr>
        <a:xfrm>
          <a:off x="1397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85531</xdr:rowOff>
    </xdr:from>
    <xdr:ext cx="762000" cy="259045"/>
    <xdr:sp macro="" textlink="">
      <xdr:nvSpPr>
        <xdr:cNvPr id="144" name="テキスト ボックス 143"/>
        <xdr:cNvSpPr txBox="1"/>
      </xdr:nvSpPr>
      <xdr:spPr>
        <a:xfrm>
          <a:off x="1066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162137</xdr:rowOff>
    </xdr:from>
    <xdr:to>
      <xdr:col>7</xdr:col>
      <xdr:colOff>203200</xdr:colOff>
      <xdr:row>60</xdr:row>
      <xdr:rowOff>92287</xdr:rowOff>
    </xdr:to>
    <xdr:sp macro="" textlink="">
      <xdr:nvSpPr>
        <xdr:cNvPr id="150" name="円/楕円 149"/>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7214</xdr:rowOff>
    </xdr:from>
    <xdr:ext cx="762000" cy="259045"/>
    <xdr:sp macro="" textlink="">
      <xdr:nvSpPr>
        <xdr:cNvPr id="151"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2" name="円/楕円 151"/>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3" name="テキスト ボックス 152"/>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100754</xdr:rowOff>
    </xdr:from>
    <xdr:to>
      <xdr:col>4</xdr:col>
      <xdr:colOff>533400</xdr:colOff>
      <xdr:row>62</xdr:row>
      <xdr:rowOff>30904</xdr:rowOff>
    </xdr:to>
    <xdr:sp macro="" textlink="">
      <xdr:nvSpPr>
        <xdr:cNvPr id="154" name="円/楕円 153"/>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55" name="テキスト ボックス 154"/>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6" name="円/楕円 155"/>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7" name="テキスト ボックス 156"/>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8" name="円/楕円 157"/>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9" name="テキスト ボックス 158"/>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[120,572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人件費、物件費及び維持補修費の合計額の人口１人当たりの金額が類似団体内平均値を</a:t>
          </a:r>
          <a:r>
            <a:rPr kumimoji="1" lang="en-US" altLang="ja-JP" sz="1300">
              <a:latin typeface="ＭＳ Ｐゴシック"/>
            </a:rPr>
            <a:t>61,853</a:t>
          </a:r>
          <a:r>
            <a:rPr kumimoji="1" lang="ja-JP" altLang="en-US" sz="1300">
              <a:latin typeface="ＭＳ Ｐゴシック"/>
            </a:rPr>
            <a:t>円下回っているのは、主に人件費の抑制が要因となっている。今後も人件費の適正化を図るとともに、委託料等の見直しによる物件費の抑制に努める。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55527</xdr:rowOff>
    </xdr:from>
    <xdr:to>
      <xdr:col>7</xdr:col>
      <xdr:colOff>152400</xdr:colOff>
      <xdr:row>89</xdr:row>
      <xdr:rowOff>100157</xdr:rowOff>
    </xdr:to>
    <xdr:cxnSp macro="">
      <xdr:nvCxnSpPr>
        <xdr:cNvPr id="189" name="直線コネクタ 188"/>
        <xdr:cNvCxnSpPr/>
      </xdr:nvCxnSpPr>
      <xdr:spPr>
        <a:xfrm flipV="1">
          <a:off x="4953000" y="13942977"/>
          <a:ext cx="0" cy="1416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72234</xdr:rowOff>
    </xdr:from>
    <xdr:ext cx="762000" cy="259045"/>
    <xdr:sp macro="" textlink="">
      <xdr:nvSpPr>
        <xdr:cNvPr id="190" name="人件費・物件費等の状況最小値テキスト"/>
        <xdr:cNvSpPr txBox="1"/>
      </xdr:nvSpPr>
      <xdr:spPr>
        <a:xfrm>
          <a:off x="5041900" y="1533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293,768</a:t>
          </a:r>
          <a:endParaRPr kumimoji="1" lang="ja-JP" altLang="en-US" sz="1000" b="1">
            <a:latin typeface="ＭＳ Ｐゴシック"/>
          </a:endParaRPr>
        </a:p>
      </xdr:txBody>
    </xdr:sp>
    <xdr:clientData/>
  </xdr:oneCellAnchor>
  <xdr:twoCellAnchor>
    <xdr:from>
      <xdr:col>7</xdr:col>
      <xdr:colOff>63500</xdr:colOff>
      <xdr:row>89</xdr:row>
      <xdr:rowOff>100157</xdr:rowOff>
    </xdr:from>
    <xdr:to>
      <xdr:col>7</xdr:col>
      <xdr:colOff>241300</xdr:colOff>
      <xdr:row>89</xdr:row>
      <xdr:rowOff>100157</xdr:rowOff>
    </xdr:to>
    <xdr:cxnSp macro="">
      <xdr:nvCxnSpPr>
        <xdr:cNvPr id="191" name="直線コネクタ 190"/>
        <xdr:cNvCxnSpPr/>
      </xdr:nvCxnSpPr>
      <xdr:spPr>
        <a:xfrm>
          <a:off x="4864100" y="15359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141904</xdr:rowOff>
    </xdr:from>
    <xdr:ext cx="762000" cy="259045"/>
    <xdr:sp macro="" textlink="">
      <xdr:nvSpPr>
        <xdr:cNvPr id="192" name="人件費・物件費等の状況最大値テキスト"/>
        <xdr:cNvSpPr txBox="1"/>
      </xdr:nvSpPr>
      <xdr:spPr>
        <a:xfrm>
          <a:off x="5041900" y="1368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117,693</a:t>
          </a:r>
          <a:endParaRPr kumimoji="1" lang="ja-JP" altLang="en-US" sz="1000" b="1">
            <a:latin typeface="ＭＳ Ｐゴシック"/>
          </a:endParaRPr>
        </a:p>
      </xdr:txBody>
    </xdr:sp>
    <xdr:clientData/>
  </xdr:oneCellAnchor>
  <xdr:twoCellAnchor>
    <xdr:from>
      <xdr:col>7</xdr:col>
      <xdr:colOff>63500</xdr:colOff>
      <xdr:row>81</xdr:row>
      <xdr:rowOff>55527</xdr:rowOff>
    </xdr:from>
    <xdr:to>
      <xdr:col>7</xdr:col>
      <xdr:colOff>241300</xdr:colOff>
      <xdr:row>81</xdr:row>
      <xdr:rowOff>55527</xdr:rowOff>
    </xdr:to>
    <xdr:cxnSp macro="">
      <xdr:nvCxnSpPr>
        <xdr:cNvPr id="193" name="直線コネクタ 192"/>
        <xdr:cNvCxnSpPr/>
      </xdr:nvCxnSpPr>
      <xdr:spPr>
        <a:xfrm>
          <a:off x="4864100" y="13942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56180</xdr:rowOff>
    </xdr:from>
    <xdr:to>
      <xdr:col>7</xdr:col>
      <xdr:colOff>152400</xdr:colOff>
      <xdr:row>81</xdr:row>
      <xdr:rowOff>78684</xdr:rowOff>
    </xdr:to>
    <xdr:cxnSp macro="">
      <xdr:nvCxnSpPr>
        <xdr:cNvPr id="194" name="直線コネクタ 193"/>
        <xdr:cNvCxnSpPr/>
      </xdr:nvCxnSpPr>
      <xdr:spPr>
        <a:xfrm>
          <a:off x="4114800" y="13943630"/>
          <a:ext cx="8382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154565</xdr:rowOff>
    </xdr:from>
    <xdr:ext cx="762000" cy="259045"/>
    <xdr:sp macro="" textlink="">
      <xdr:nvSpPr>
        <xdr:cNvPr id="195" name="人件費・物件費等の状況平均値テキスト"/>
        <xdr:cNvSpPr txBox="1"/>
      </xdr:nvSpPr>
      <xdr:spPr>
        <a:xfrm>
          <a:off x="5041900" y="1438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11038</xdr:rowOff>
    </xdr:from>
    <xdr:to>
      <xdr:col>7</xdr:col>
      <xdr:colOff>203200</xdr:colOff>
      <xdr:row>84</xdr:row>
      <xdr:rowOff>112638</xdr:rowOff>
    </xdr:to>
    <xdr:sp macro="" textlink="">
      <xdr:nvSpPr>
        <xdr:cNvPr id="196" name="フローチャート : 判断 195"/>
        <xdr:cNvSpPr/>
      </xdr:nvSpPr>
      <xdr:spPr>
        <a:xfrm>
          <a:off x="49022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55938</xdr:rowOff>
    </xdr:from>
    <xdr:to>
      <xdr:col>6</xdr:col>
      <xdr:colOff>0</xdr:colOff>
      <xdr:row>81</xdr:row>
      <xdr:rowOff>56180</xdr:rowOff>
    </xdr:to>
    <xdr:cxnSp macro="">
      <xdr:nvCxnSpPr>
        <xdr:cNvPr id="197" name="直線コネクタ 196"/>
        <xdr:cNvCxnSpPr/>
      </xdr:nvCxnSpPr>
      <xdr:spPr>
        <a:xfrm>
          <a:off x="3225800" y="13943388"/>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115230</xdr:rowOff>
    </xdr:from>
    <xdr:to>
      <xdr:col>6</xdr:col>
      <xdr:colOff>50800</xdr:colOff>
      <xdr:row>84</xdr:row>
      <xdr:rowOff>45380</xdr:rowOff>
    </xdr:to>
    <xdr:sp macro="" textlink="">
      <xdr:nvSpPr>
        <xdr:cNvPr id="198" name="フローチャート : 判断 197"/>
        <xdr:cNvSpPr/>
      </xdr:nvSpPr>
      <xdr:spPr>
        <a:xfrm>
          <a:off x="4064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30157</xdr:rowOff>
    </xdr:from>
    <xdr:ext cx="736600" cy="259045"/>
    <xdr:sp macro="" textlink="">
      <xdr:nvSpPr>
        <xdr:cNvPr id="199" name="テキスト ボックス 198"/>
        <xdr:cNvSpPr txBox="1"/>
      </xdr:nvSpPr>
      <xdr:spPr>
        <a:xfrm>
          <a:off x="3733800" y="144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25967</xdr:rowOff>
    </xdr:from>
    <xdr:to>
      <xdr:col>4</xdr:col>
      <xdr:colOff>482600</xdr:colOff>
      <xdr:row>81</xdr:row>
      <xdr:rowOff>55938</xdr:rowOff>
    </xdr:to>
    <xdr:cxnSp macro="">
      <xdr:nvCxnSpPr>
        <xdr:cNvPr id="200" name="直線コネクタ 199"/>
        <xdr:cNvCxnSpPr/>
      </xdr:nvCxnSpPr>
      <xdr:spPr>
        <a:xfrm>
          <a:off x="2336800" y="13913417"/>
          <a:ext cx="889000" cy="2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64822</xdr:rowOff>
    </xdr:from>
    <xdr:to>
      <xdr:col>4</xdr:col>
      <xdr:colOff>533400</xdr:colOff>
      <xdr:row>83</xdr:row>
      <xdr:rowOff>166422</xdr:rowOff>
    </xdr:to>
    <xdr:sp macro="" textlink="">
      <xdr:nvSpPr>
        <xdr:cNvPr id="201" name="フローチャート : 判断 200"/>
        <xdr:cNvSpPr/>
      </xdr:nvSpPr>
      <xdr:spPr>
        <a:xfrm>
          <a:off x="3175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151199</xdr:rowOff>
    </xdr:from>
    <xdr:ext cx="762000" cy="259045"/>
    <xdr:sp macro="" textlink="">
      <xdr:nvSpPr>
        <xdr:cNvPr id="202" name="テキスト ボックス 201"/>
        <xdr:cNvSpPr txBox="1"/>
      </xdr:nvSpPr>
      <xdr:spPr>
        <a:xfrm>
          <a:off x="2844800" y="1438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25967</xdr:rowOff>
    </xdr:from>
    <xdr:to>
      <xdr:col>3</xdr:col>
      <xdr:colOff>279400</xdr:colOff>
      <xdr:row>81</xdr:row>
      <xdr:rowOff>46737</xdr:rowOff>
    </xdr:to>
    <xdr:cxnSp macro="">
      <xdr:nvCxnSpPr>
        <xdr:cNvPr id="203" name="直線コネクタ 202"/>
        <xdr:cNvCxnSpPr/>
      </xdr:nvCxnSpPr>
      <xdr:spPr>
        <a:xfrm flipV="1">
          <a:off x="1447800" y="13913417"/>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57632</xdr:rowOff>
    </xdr:from>
    <xdr:to>
      <xdr:col>3</xdr:col>
      <xdr:colOff>330200</xdr:colOff>
      <xdr:row>83</xdr:row>
      <xdr:rowOff>159232</xdr:rowOff>
    </xdr:to>
    <xdr:sp macro="" textlink="">
      <xdr:nvSpPr>
        <xdr:cNvPr id="204" name="フローチャート : 判断 203"/>
        <xdr:cNvSpPr/>
      </xdr:nvSpPr>
      <xdr:spPr>
        <a:xfrm>
          <a:off x="2286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144009</xdr:rowOff>
    </xdr:from>
    <xdr:ext cx="762000" cy="259045"/>
    <xdr:sp macro="" textlink="">
      <xdr:nvSpPr>
        <xdr:cNvPr id="205" name="テキスト ボックス 204"/>
        <xdr:cNvSpPr txBox="1"/>
      </xdr:nvSpPr>
      <xdr:spPr>
        <a:xfrm>
          <a:off x="1955800" y="143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147782</xdr:rowOff>
    </xdr:from>
    <xdr:to>
      <xdr:col>2</xdr:col>
      <xdr:colOff>127000</xdr:colOff>
      <xdr:row>84</xdr:row>
      <xdr:rowOff>77932</xdr:rowOff>
    </xdr:to>
    <xdr:sp macro="" textlink="">
      <xdr:nvSpPr>
        <xdr:cNvPr id="206" name="フローチャート : 判断 205"/>
        <xdr:cNvSpPr/>
      </xdr:nvSpPr>
      <xdr:spPr>
        <a:xfrm>
          <a:off x="1397000" y="1437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62709</xdr:rowOff>
    </xdr:from>
    <xdr:ext cx="762000" cy="259045"/>
    <xdr:sp macro="" textlink="">
      <xdr:nvSpPr>
        <xdr:cNvPr id="207" name="テキスト ボックス 206"/>
        <xdr:cNvSpPr txBox="1"/>
      </xdr:nvSpPr>
      <xdr:spPr>
        <a:xfrm>
          <a:off x="1066800" y="1446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27884</xdr:rowOff>
    </xdr:from>
    <xdr:to>
      <xdr:col>7</xdr:col>
      <xdr:colOff>203200</xdr:colOff>
      <xdr:row>81</xdr:row>
      <xdr:rowOff>129484</xdr:rowOff>
    </xdr:to>
    <xdr:sp macro="" textlink="">
      <xdr:nvSpPr>
        <xdr:cNvPr id="213" name="円/楕円 212"/>
        <xdr:cNvSpPr/>
      </xdr:nvSpPr>
      <xdr:spPr>
        <a:xfrm>
          <a:off x="4902200" y="139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120611</xdr:rowOff>
    </xdr:from>
    <xdr:ext cx="762000" cy="259045"/>
    <xdr:sp macro="" textlink="">
      <xdr:nvSpPr>
        <xdr:cNvPr id="214" name="人件費・物件費等の状況該当値テキスト"/>
        <xdr:cNvSpPr txBox="1"/>
      </xdr:nvSpPr>
      <xdr:spPr>
        <a:xfrm>
          <a:off x="5041900" y="138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5380</xdr:rowOff>
    </xdr:from>
    <xdr:to>
      <xdr:col>6</xdr:col>
      <xdr:colOff>50800</xdr:colOff>
      <xdr:row>81</xdr:row>
      <xdr:rowOff>106980</xdr:rowOff>
    </xdr:to>
    <xdr:sp macro="" textlink="">
      <xdr:nvSpPr>
        <xdr:cNvPr id="215" name="円/楕円 214"/>
        <xdr:cNvSpPr/>
      </xdr:nvSpPr>
      <xdr:spPr>
        <a:xfrm>
          <a:off x="4064000" y="138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117157</xdr:rowOff>
    </xdr:from>
    <xdr:ext cx="736600" cy="259045"/>
    <xdr:sp macro="" textlink="">
      <xdr:nvSpPr>
        <xdr:cNvPr id="216" name="テキスト ボックス 215"/>
        <xdr:cNvSpPr txBox="1"/>
      </xdr:nvSpPr>
      <xdr:spPr>
        <a:xfrm>
          <a:off x="3733800" y="1366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5138</xdr:rowOff>
    </xdr:from>
    <xdr:to>
      <xdr:col>4</xdr:col>
      <xdr:colOff>533400</xdr:colOff>
      <xdr:row>81</xdr:row>
      <xdr:rowOff>106738</xdr:rowOff>
    </xdr:to>
    <xdr:sp macro="" textlink="">
      <xdr:nvSpPr>
        <xdr:cNvPr id="217" name="円/楕円 216"/>
        <xdr:cNvSpPr/>
      </xdr:nvSpPr>
      <xdr:spPr>
        <a:xfrm>
          <a:off x="3175000" y="138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116915</xdr:rowOff>
    </xdr:from>
    <xdr:ext cx="762000" cy="259045"/>
    <xdr:sp macro="" textlink="">
      <xdr:nvSpPr>
        <xdr:cNvPr id="218" name="テキスト ボックス 217"/>
        <xdr:cNvSpPr txBox="1"/>
      </xdr:nvSpPr>
      <xdr:spPr>
        <a:xfrm>
          <a:off x="2844800" y="136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117,744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146617</xdr:rowOff>
    </xdr:from>
    <xdr:to>
      <xdr:col>3</xdr:col>
      <xdr:colOff>330200</xdr:colOff>
      <xdr:row>81</xdr:row>
      <xdr:rowOff>76767</xdr:rowOff>
    </xdr:to>
    <xdr:sp macro="" textlink="">
      <xdr:nvSpPr>
        <xdr:cNvPr id="219" name="円/楕円 218"/>
        <xdr:cNvSpPr/>
      </xdr:nvSpPr>
      <xdr:spPr>
        <a:xfrm>
          <a:off x="2286000" y="138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86944</xdr:rowOff>
    </xdr:from>
    <xdr:ext cx="762000" cy="259045"/>
    <xdr:sp macro="" textlink="">
      <xdr:nvSpPr>
        <xdr:cNvPr id="220" name="テキスト ボックス 219"/>
        <xdr:cNvSpPr txBox="1"/>
      </xdr:nvSpPr>
      <xdr:spPr>
        <a:xfrm>
          <a:off x="1955800" y="1363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167387</xdr:rowOff>
    </xdr:from>
    <xdr:to>
      <xdr:col>2</xdr:col>
      <xdr:colOff>127000</xdr:colOff>
      <xdr:row>81</xdr:row>
      <xdr:rowOff>97537</xdr:rowOff>
    </xdr:to>
    <xdr:sp macro="" textlink="">
      <xdr:nvSpPr>
        <xdr:cNvPr id="221" name="円/楕円 220"/>
        <xdr:cNvSpPr/>
      </xdr:nvSpPr>
      <xdr:spPr>
        <a:xfrm>
          <a:off x="1397000" y="138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107714</xdr:rowOff>
    </xdr:from>
    <xdr:ext cx="762000" cy="259045"/>
    <xdr:sp macro="" textlink="">
      <xdr:nvSpPr>
        <xdr:cNvPr id="222" name="テキスト ボックス 221"/>
        <xdr:cNvSpPr txBox="1"/>
      </xdr:nvSpPr>
      <xdr:spPr>
        <a:xfrm>
          <a:off x="1066800" y="1365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全国市町村平均値及び類似団体内平均値を下回る</a:t>
          </a:r>
          <a:r>
            <a:rPr kumimoji="1" lang="en-US" altLang="ja-JP" sz="1300">
              <a:latin typeface="ＭＳ Ｐゴシック"/>
            </a:rPr>
            <a:t>91.4</a:t>
          </a:r>
          <a:r>
            <a:rPr kumimoji="1" lang="ja-JP" altLang="en-US" sz="1300">
              <a:latin typeface="ＭＳ Ｐゴシック"/>
            </a:rPr>
            <a:t>である。町の給与体系は従前から変更しておらず、今後も現在の水準を維持していくことになるが、給与の適正化の観点から見直しを検討する。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100895</xdr:rowOff>
    </xdr:from>
    <xdr:to>
      <xdr:col>24</xdr:col>
      <xdr:colOff>558800</xdr:colOff>
      <xdr:row>88</xdr:row>
      <xdr:rowOff>13405</xdr:rowOff>
    </xdr:to>
    <xdr:cxnSp macro="">
      <xdr:nvCxnSpPr>
        <xdr:cNvPr id="251" name="直線コネクタ 250"/>
        <xdr:cNvCxnSpPr/>
      </xdr:nvCxnSpPr>
      <xdr:spPr>
        <a:xfrm flipV="1">
          <a:off x="17018000" y="13988345"/>
          <a:ext cx="0" cy="11126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156932</xdr:rowOff>
    </xdr:from>
    <xdr:ext cx="762000" cy="259045"/>
    <xdr:sp macro="" textlink="">
      <xdr:nvSpPr>
        <xdr:cNvPr id="252" name="給与水準   （国との比較）最小値テキスト"/>
        <xdr:cNvSpPr txBox="1"/>
      </xdr:nvSpPr>
      <xdr:spPr>
        <a:xfrm>
          <a:off x="17106900" y="1507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24</xdr:col>
      <xdr:colOff>469900</xdr:colOff>
      <xdr:row>88</xdr:row>
      <xdr:rowOff>13405</xdr:rowOff>
    </xdr:from>
    <xdr:to>
      <xdr:col>24</xdr:col>
      <xdr:colOff>647700</xdr:colOff>
      <xdr:row>88</xdr:row>
      <xdr:rowOff>13405</xdr:rowOff>
    </xdr:to>
    <xdr:cxnSp macro="">
      <xdr:nvCxnSpPr>
        <xdr:cNvPr id="253" name="直線コネクタ 252"/>
        <xdr:cNvCxnSpPr/>
      </xdr:nvCxnSpPr>
      <xdr:spPr>
        <a:xfrm>
          <a:off x="16929100" y="151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15822</xdr:rowOff>
    </xdr:from>
    <xdr:ext cx="762000" cy="259045"/>
    <xdr:sp macro="" textlink="">
      <xdr:nvSpPr>
        <xdr:cNvPr id="254" name="給与水準   （国との比較）最大値テキスト"/>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24</xdr:col>
      <xdr:colOff>469900</xdr:colOff>
      <xdr:row>81</xdr:row>
      <xdr:rowOff>100895</xdr:rowOff>
    </xdr:from>
    <xdr:to>
      <xdr:col>24</xdr:col>
      <xdr:colOff>647700</xdr:colOff>
      <xdr:row>81</xdr:row>
      <xdr:rowOff>100895</xdr:rowOff>
    </xdr:to>
    <xdr:cxnSp macro="">
      <xdr:nvCxnSpPr>
        <xdr:cNvPr id="255" name="直線コネクタ 254"/>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151695</xdr:rowOff>
    </xdr:from>
    <xdr:to>
      <xdr:col>24</xdr:col>
      <xdr:colOff>558800</xdr:colOff>
      <xdr:row>81</xdr:row>
      <xdr:rowOff>100895</xdr:rowOff>
    </xdr:to>
    <xdr:cxnSp macro="">
      <xdr:nvCxnSpPr>
        <xdr:cNvPr id="256" name="直線コネクタ 255"/>
        <xdr:cNvCxnSpPr/>
      </xdr:nvCxnSpPr>
      <xdr:spPr>
        <a:xfrm>
          <a:off x="16179800" y="1386769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84261</xdr:rowOff>
    </xdr:from>
    <xdr:ext cx="762000" cy="259045"/>
    <xdr:sp macro="" textlink="">
      <xdr:nvSpPr>
        <xdr:cNvPr id="257"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58" name="フローチャート : 判断 257"/>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151695</xdr:rowOff>
    </xdr:from>
    <xdr:to>
      <xdr:col>23</xdr:col>
      <xdr:colOff>406400</xdr:colOff>
      <xdr:row>81</xdr:row>
      <xdr:rowOff>60678</xdr:rowOff>
    </xdr:to>
    <xdr:cxnSp macro="">
      <xdr:nvCxnSpPr>
        <xdr:cNvPr id="259" name="直線コネクタ 258"/>
        <xdr:cNvCxnSpPr/>
      </xdr:nvCxnSpPr>
      <xdr:spPr>
        <a:xfrm flipV="1">
          <a:off x="15290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60" name="フローチャート : 判断 259"/>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61" name="テキスト ボックス 260"/>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60678</xdr:rowOff>
    </xdr:from>
    <xdr:to>
      <xdr:col>22</xdr:col>
      <xdr:colOff>203200</xdr:colOff>
      <xdr:row>87</xdr:row>
      <xdr:rowOff>23989</xdr:rowOff>
    </xdr:to>
    <xdr:cxnSp macro="">
      <xdr:nvCxnSpPr>
        <xdr:cNvPr id="262" name="直線コネクタ 261"/>
        <xdr:cNvCxnSpPr/>
      </xdr:nvCxnSpPr>
      <xdr:spPr>
        <a:xfrm flipV="1">
          <a:off x="14401800" y="13948128"/>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4939</xdr:rowOff>
    </xdr:from>
    <xdr:to>
      <xdr:col>22</xdr:col>
      <xdr:colOff>254000</xdr:colOff>
      <xdr:row>84</xdr:row>
      <xdr:rowOff>106539</xdr:rowOff>
    </xdr:to>
    <xdr:sp macro="" textlink="">
      <xdr:nvSpPr>
        <xdr:cNvPr id="263" name="フローチャート : 判断 262"/>
        <xdr:cNvSpPr/>
      </xdr:nvSpPr>
      <xdr:spPr>
        <a:xfrm>
          <a:off x="15240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91316</xdr:rowOff>
    </xdr:from>
    <xdr:ext cx="762000" cy="259045"/>
    <xdr:sp macro="" textlink="">
      <xdr:nvSpPr>
        <xdr:cNvPr id="264" name="テキスト ボックス 263"/>
        <xdr:cNvSpPr txBox="1"/>
      </xdr:nvSpPr>
      <xdr:spPr>
        <a:xfrm>
          <a:off x="14909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23989</xdr:rowOff>
    </xdr:to>
    <xdr:cxnSp macro="">
      <xdr:nvCxnSpPr>
        <xdr:cNvPr id="265" name="直線コネクタ 264"/>
        <xdr:cNvCxnSpPr/>
      </xdr:nvCxnSpPr>
      <xdr:spPr>
        <a:xfrm>
          <a:off x="13512800" y="149267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6" name="フローチャート : 判断 265"/>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67" name="テキスト ボックス 266"/>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153105</xdr:rowOff>
    </xdr:from>
    <xdr:to>
      <xdr:col>19</xdr:col>
      <xdr:colOff>533400</xdr:colOff>
      <xdr:row>90</xdr:row>
      <xdr:rowOff>83255</xdr:rowOff>
    </xdr:to>
    <xdr:sp macro="" textlink="">
      <xdr:nvSpPr>
        <xdr:cNvPr id="268" name="フローチャート : 判断 267"/>
        <xdr:cNvSpPr/>
      </xdr:nvSpPr>
      <xdr:spPr>
        <a:xfrm>
          <a:off x="13462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68032</xdr:rowOff>
    </xdr:from>
    <xdr:ext cx="762000" cy="259045"/>
    <xdr:sp macro="" textlink="">
      <xdr:nvSpPr>
        <xdr:cNvPr id="269" name="テキスト ボックス 268"/>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50095</xdr:rowOff>
    </xdr:from>
    <xdr:to>
      <xdr:col>24</xdr:col>
      <xdr:colOff>609600</xdr:colOff>
      <xdr:row>81</xdr:row>
      <xdr:rowOff>151695</xdr:rowOff>
    </xdr:to>
    <xdr:sp macro="" textlink="">
      <xdr:nvSpPr>
        <xdr:cNvPr id="275" name="円/楕円 274"/>
        <xdr:cNvSpPr/>
      </xdr:nvSpPr>
      <xdr:spPr>
        <a:xfrm>
          <a:off x="169672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142822</xdr:rowOff>
    </xdr:from>
    <xdr:ext cx="762000" cy="259045"/>
    <xdr:sp macro="" textlink="">
      <xdr:nvSpPr>
        <xdr:cNvPr id="276" name="給与水準   （国との比較）該当値テキスト"/>
        <xdr:cNvSpPr txBox="1"/>
      </xdr:nvSpPr>
      <xdr:spPr>
        <a:xfrm>
          <a:off x="17106900" y="1385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100895</xdr:rowOff>
    </xdr:from>
    <xdr:to>
      <xdr:col>23</xdr:col>
      <xdr:colOff>457200</xdr:colOff>
      <xdr:row>81</xdr:row>
      <xdr:rowOff>31045</xdr:rowOff>
    </xdr:to>
    <xdr:sp macro="" textlink="">
      <xdr:nvSpPr>
        <xdr:cNvPr id="277" name="円/楕円 276"/>
        <xdr:cNvSpPr/>
      </xdr:nvSpPr>
      <xdr:spPr>
        <a:xfrm>
          <a:off x="16129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41222</xdr:rowOff>
    </xdr:from>
    <xdr:ext cx="736600" cy="259045"/>
    <xdr:sp macro="" textlink="">
      <xdr:nvSpPr>
        <xdr:cNvPr id="278" name="テキスト ボックス 277"/>
        <xdr:cNvSpPr txBox="1"/>
      </xdr:nvSpPr>
      <xdr:spPr>
        <a:xfrm>
          <a:off x="15798800" y="1358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9878</xdr:rowOff>
    </xdr:from>
    <xdr:to>
      <xdr:col>22</xdr:col>
      <xdr:colOff>254000</xdr:colOff>
      <xdr:row>81</xdr:row>
      <xdr:rowOff>111478</xdr:rowOff>
    </xdr:to>
    <xdr:sp macro="" textlink="">
      <xdr:nvSpPr>
        <xdr:cNvPr id="279" name="円/楕円 278"/>
        <xdr:cNvSpPr/>
      </xdr:nvSpPr>
      <xdr:spPr>
        <a:xfrm>
          <a:off x="15240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121655</xdr:rowOff>
    </xdr:from>
    <xdr:ext cx="762000" cy="259045"/>
    <xdr:sp macro="" textlink="">
      <xdr:nvSpPr>
        <xdr:cNvPr id="280" name="テキスト ボックス 279"/>
        <xdr:cNvSpPr txBox="1"/>
      </xdr:nvSpPr>
      <xdr:spPr>
        <a:xfrm>
          <a:off x="14909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144639</xdr:rowOff>
    </xdr:from>
    <xdr:to>
      <xdr:col>21</xdr:col>
      <xdr:colOff>50800</xdr:colOff>
      <xdr:row>87</xdr:row>
      <xdr:rowOff>74789</xdr:rowOff>
    </xdr:to>
    <xdr:sp macro="" textlink="">
      <xdr:nvSpPr>
        <xdr:cNvPr id="281" name="円/楕円 280"/>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84966</xdr:rowOff>
    </xdr:from>
    <xdr:ext cx="762000" cy="259045"/>
    <xdr:sp macro="" textlink="">
      <xdr:nvSpPr>
        <xdr:cNvPr id="282" name="テキスト ボックス 281"/>
        <xdr:cNvSpPr txBox="1"/>
      </xdr:nvSpPr>
      <xdr:spPr>
        <a:xfrm>
          <a:off x="14020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131234</xdr:rowOff>
    </xdr:from>
    <xdr:to>
      <xdr:col>19</xdr:col>
      <xdr:colOff>533400</xdr:colOff>
      <xdr:row>87</xdr:row>
      <xdr:rowOff>61384</xdr:rowOff>
    </xdr:to>
    <xdr:sp macro="" textlink="">
      <xdr:nvSpPr>
        <xdr:cNvPr id="283" name="円/楕円 282"/>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71561</xdr:rowOff>
    </xdr:from>
    <xdr:ext cx="762000" cy="259045"/>
    <xdr:sp macro="" textlink="">
      <xdr:nvSpPr>
        <xdr:cNvPr id="284" name="テキスト ボックス 283"/>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0.27</a:t>
          </a:r>
          <a:r>
            <a:rPr kumimoji="1" lang="ja-JP" altLang="en-US" sz="1300">
              <a:latin typeface="ＭＳ Ｐゴシック"/>
            </a:rPr>
            <a:t>人増加したものの、類似団体内で</a:t>
          </a:r>
          <a:r>
            <a:rPr kumimoji="1" lang="en-US" altLang="ja-JP" sz="1300">
              <a:latin typeface="ＭＳ Ｐゴシック"/>
            </a:rPr>
            <a:t>2</a:t>
          </a:r>
          <a:r>
            <a:rPr kumimoji="1" lang="ja-JP" altLang="en-US" sz="1300">
              <a:latin typeface="ＭＳ Ｐゴシック"/>
            </a:rPr>
            <a:t>番目に少ない</a:t>
          </a:r>
          <a:r>
            <a:rPr kumimoji="1" lang="en-US" altLang="ja-JP" sz="1300">
              <a:latin typeface="ＭＳ Ｐゴシック"/>
            </a:rPr>
            <a:t>7.28</a:t>
          </a:r>
          <a:r>
            <a:rPr kumimoji="1" lang="ja-JP" altLang="en-US" sz="1300">
              <a:latin typeface="ＭＳ Ｐゴシック"/>
            </a:rPr>
            <a:t>人となっており、類似団体内平均値を</a:t>
          </a:r>
          <a:r>
            <a:rPr kumimoji="1" lang="en-US" altLang="ja-JP" sz="1300">
              <a:latin typeface="ＭＳ Ｐゴシック"/>
            </a:rPr>
            <a:t>3.43</a:t>
          </a:r>
          <a:r>
            <a:rPr kumimoji="1" lang="ja-JP" altLang="en-US" sz="1300">
              <a:latin typeface="ＭＳ Ｐゴシック"/>
            </a:rPr>
            <a:t>ポイント下回っている。要因として、団塊世代の退職時に新採用者を抑制してきた結果であるが、執務体制に支障をきたすことがないよう今後は現状の定員の維持に努める。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72037</xdr:rowOff>
    </xdr:from>
    <xdr:to>
      <xdr:col>24</xdr:col>
      <xdr:colOff>558800</xdr:colOff>
      <xdr:row>67</xdr:row>
      <xdr:rowOff>14323</xdr:rowOff>
    </xdr:to>
    <xdr:cxnSp macro="">
      <xdr:nvCxnSpPr>
        <xdr:cNvPr id="314" name="直線コネクタ 313"/>
        <xdr:cNvCxnSpPr/>
      </xdr:nvCxnSpPr>
      <xdr:spPr>
        <a:xfrm flipV="1">
          <a:off x="17018000" y="10016137"/>
          <a:ext cx="0" cy="1485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157850</xdr:rowOff>
    </xdr:from>
    <xdr:ext cx="762000" cy="259045"/>
    <xdr:sp macro="" textlink="">
      <xdr:nvSpPr>
        <xdr:cNvPr id="315" name="定員管理の状況最小値テキスト"/>
        <xdr:cNvSpPr txBox="1"/>
      </xdr:nvSpPr>
      <xdr:spPr>
        <a:xfrm>
          <a:off x="17106900" y="1147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24</xdr:col>
      <xdr:colOff>469900</xdr:colOff>
      <xdr:row>67</xdr:row>
      <xdr:rowOff>14323</xdr:rowOff>
    </xdr:from>
    <xdr:to>
      <xdr:col>24</xdr:col>
      <xdr:colOff>647700</xdr:colOff>
      <xdr:row>67</xdr:row>
      <xdr:rowOff>14323</xdr:rowOff>
    </xdr:to>
    <xdr:cxnSp macro="">
      <xdr:nvCxnSpPr>
        <xdr:cNvPr id="316" name="直線コネクタ 315"/>
        <xdr:cNvCxnSpPr/>
      </xdr:nvCxnSpPr>
      <xdr:spPr>
        <a:xfrm>
          <a:off x="16929100" y="11501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158414</xdr:rowOff>
    </xdr:from>
    <xdr:ext cx="762000" cy="259045"/>
    <xdr:sp macro="" textlink="">
      <xdr:nvSpPr>
        <xdr:cNvPr id="317" name="定員管理の状況最大値テキスト"/>
        <xdr:cNvSpPr txBox="1"/>
      </xdr:nvSpPr>
      <xdr:spPr>
        <a:xfrm>
          <a:off x="17106900" y="975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a:t>
          </a:r>
          <a:endParaRPr kumimoji="1" lang="ja-JP" altLang="en-US" sz="1000" b="1">
            <a:latin typeface="ＭＳ Ｐゴシック"/>
          </a:endParaRPr>
        </a:p>
      </xdr:txBody>
    </xdr:sp>
    <xdr:clientData/>
  </xdr:oneCellAnchor>
  <xdr:twoCellAnchor>
    <xdr:from>
      <xdr:col>24</xdr:col>
      <xdr:colOff>469900</xdr:colOff>
      <xdr:row>58</xdr:row>
      <xdr:rowOff>72037</xdr:rowOff>
    </xdr:from>
    <xdr:to>
      <xdr:col>24</xdr:col>
      <xdr:colOff>647700</xdr:colOff>
      <xdr:row>58</xdr:row>
      <xdr:rowOff>72037</xdr:rowOff>
    </xdr:to>
    <xdr:cxnSp macro="">
      <xdr:nvCxnSpPr>
        <xdr:cNvPr id="318" name="直線コネクタ 317"/>
        <xdr:cNvCxnSpPr/>
      </xdr:nvCxnSpPr>
      <xdr:spPr>
        <a:xfrm>
          <a:off x="16929100" y="100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10513</xdr:rowOff>
    </xdr:from>
    <xdr:to>
      <xdr:col>24</xdr:col>
      <xdr:colOff>558800</xdr:colOff>
      <xdr:row>59</xdr:row>
      <xdr:rowOff>46708</xdr:rowOff>
    </xdr:to>
    <xdr:cxnSp macro="">
      <xdr:nvCxnSpPr>
        <xdr:cNvPr id="319" name="直線コネクタ 318"/>
        <xdr:cNvCxnSpPr/>
      </xdr:nvCxnSpPr>
      <xdr:spPr>
        <a:xfrm>
          <a:off x="16179800" y="1012606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84896</xdr:rowOff>
    </xdr:from>
    <xdr:ext cx="762000" cy="259045"/>
    <xdr:sp macro="" textlink="">
      <xdr:nvSpPr>
        <xdr:cNvPr id="320" name="定員管理の状況平均値テキスト"/>
        <xdr:cNvSpPr txBox="1"/>
      </xdr:nvSpPr>
      <xdr:spPr>
        <a:xfrm>
          <a:off x="17106900" y="10543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112819</xdr:rowOff>
    </xdr:from>
    <xdr:to>
      <xdr:col>24</xdr:col>
      <xdr:colOff>609600</xdr:colOff>
      <xdr:row>62</xdr:row>
      <xdr:rowOff>42969</xdr:rowOff>
    </xdr:to>
    <xdr:sp macro="" textlink="">
      <xdr:nvSpPr>
        <xdr:cNvPr id="321" name="フローチャート : 判断 320"/>
        <xdr:cNvSpPr/>
      </xdr:nvSpPr>
      <xdr:spPr>
        <a:xfrm>
          <a:off x="169672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155152</xdr:rowOff>
    </xdr:from>
    <xdr:to>
      <xdr:col>23</xdr:col>
      <xdr:colOff>406400</xdr:colOff>
      <xdr:row>59</xdr:row>
      <xdr:rowOff>10513</xdr:rowOff>
    </xdr:to>
    <xdr:cxnSp macro="">
      <xdr:nvCxnSpPr>
        <xdr:cNvPr id="322" name="直線コネクタ 321"/>
        <xdr:cNvCxnSpPr/>
      </xdr:nvCxnSpPr>
      <xdr:spPr>
        <a:xfrm>
          <a:off x="15290800" y="1009925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106115</xdr:rowOff>
    </xdr:from>
    <xdr:to>
      <xdr:col>23</xdr:col>
      <xdr:colOff>457200</xdr:colOff>
      <xdr:row>62</xdr:row>
      <xdr:rowOff>36265</xdr:rowOff>
    </xdr:to>
    <xdr:sp macro="" textlink="">
      <xdr:nvSpPr>
        <xdr:cNvPr id="323" name="フローチャート : 判断 322"/>
        <xdr:cNvSpPr/>
      </xdr:nvSpPr>
      <xdr:spPr>
        <a:xfrm>
          <a:off x="16129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21042</xdr:rowOff>
    </xdr:from>
    <xdr:ext cx="736600" cy="259045"/>
    <xdr:sp macro="" textlink="">
      <xdr:nvSpPr>
        <xdr:cNvPr id="324" name="テキスト ボックス 323"/>
        <xdr:cNvSpPr txBox="1"/>
      </xdr:nvSpPr>
      <xdr:spPr>
        <a:xfrm>
          <a:off x="15798800" y="1065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148449</xdr:rowOff>
    </xdr:from>
    <xdr:to>
      <xdr:col>22</xdr:col>
      <xdr:colOff>203200</xdr:colOff>
      <xdr:row>58</xdr:row>
      <xdr:rowOff>155152</xdr:rowOff>
    </xdr:to>
    <xdr:cxnSp macro="">
      <xdr:nvCxnSpPr>
        <xdr:cNvPr id="325" name="直線コネクタ 324"/>
        <xdr:cNvCxnSpPr/>
      </xdr:nvCxnSpPr>
      <xdr:spPr>
        <a:xfrm>
          <a:off x="14401800" y="10092549"/>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87348</xdr:rowOff>
    </xdr:from>
    <xdr:to>
      <xdr:col>22</xdr:col>
      <xdr:colOff>254000</xdr:colOff>
      <xdr:row>62</xdr:row>
      <xdr:rowOff>17498</xdr:rowOff>
    </xdr:to>
    <xdr:sp macro="" textlink="">
      <xdr:nvSpPr>
        <xdr:cNvPr id="326" name="フローチャート : 判断 325"/>
        <xdr:cNvSpPr/>
      </xdr:nvSpPr>
      <xdr:spPr>
        <a:xfrm>
          <a:off x="15240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2275</xdr:rowOff>
    </xdr:from>
    <xdr:ext cx="762000" cy="259045"/>
    <xdr:sp macro="" textlink="">
      <xdr:nvSpPr>
        <xdr:cNvPr id="327" name="テキスト ボックス 326"/>
        <xdr:cNvSpPr txBox="1"/>
      </xdr:nvSpPr>
      <xdr:spPr>
        <a:xfrm>
          <a:off x="14909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148449</xdr:rowOff>
    </xdr:from>
    <xdr:to>
      <xdr:col>21</xdr:col>
      <xdr:colOff>0</xdr:colOff>
      <xdr:row>58</xdr:row>
      <xdr:rowOff>164536</xdr:rowOff>
    </xdr:to>
    <xdr:cxnSp macro="">
      <xdr:nvCxnSpPr>
        <xdr:cNvPr id="328" name="直線コネクタ 327"/>
        <xdr:cNvCxnSpPr/>
      </xdr:nvCxnSpPr>
      <xdr:spPr>
        <a:xfrm flipV="1">
          <a:off x="13512800" y="1009254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102094</xdr:rowOff>
    </xdr:from>
    <xdr:to>
      <xdr:col>21</xdr:col>
      <xdr:colOff>50800</xdr:colOff>
      <xdr:row>62</xdr:row>
      <xdr:rowOff>32244</xdr:rowOff>
    </xdr:to>
    <xdr:sp macro="" textlink="">
      <xdr:nvSpPr>
        <xdr:cNvPr id="329" name="フローチャート : 判断 328"/>
        <xdr:cNvSpPr/>
      </xdr:nvSpPr>
      <xdr:spPr>
        <a:xfrm>
          <a:off x="14351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17021</xdr:rowOff>
    </xdr:from>
    <xdr:ext cx="762000" cy="259045"/>
    <xdr:sp macro="" textlink="">
      <xdr:nvSpPr>
        <xdr:cNvPr id="330" name="テキスト ボックス 329"/>
        <xdr:cNvSpPr txBox="1"/>
      </xdr:nvSpPr>
      <xdr:spPr>
        <a:xfrm>
          <a:off x="14020800" y="106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126224</xdr:rowOff>
    </xdr:from>
    <xdr:to>
      <xdr:col>19</xdr:col>
      <xdr:colOff>533400</xdr:colOff>
      <xdr:row>62</xdr:row>
      <xdr:rowOff>56374</xdr:rowOff>
    </xdr:to>
    <xdr:sp macro="" textlink="">
      <xdr:nvSpPr>
        <xdr:cNvPr id="331" name="フローチャート : 判断 330"/>
        <xdr:cNvSpPr/>
      </xdr:nvSpPr>
      <xdr:spPr>
        <a:xfrm>
          <a:off x="13462000" y="1058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41151</xdr:rowOff>
    </xdr:from>
    <xdr:ext cx="762000" cy="259045"/>
    <xdr:sp macro="" textlink="">
      <xdr:nvSpPr>
        <xdr:cNvPr id="332" name="テキスト ボックス 331"/>
        <xdr:cNvSpPr txBox="1"/>
      </xdr:nvSpPr>
      <xdr:spPr>
        <a:xfrm>
          <a:off x="13131800" y="1067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167358</xdr:rowOff>
    </xdr:from>
    <xdr:to>
      <xdr:col>24</xdr:col>
      <xdr:colOff>609600</xdr:colOff>
      <xdr:row>59</xdr:row>
      <xdr:rowOff>97508</xdr:rowOff>
    </xdr:to>
    <xdr:sp macro="" textlink="">
      <xdr:nvSpPr>
        <xdr:cNvPr id="338" name="円/楕円 337"/>
        <xdr:cNvSpPr/>
      </xdr:nvSpPr>
      <xdr:spPr>
        <a:xfrm>
          <a:off x="16967200" y="101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12435</xdr:rowOff>
    </xdr:from>
    <xdr:ext cx="762000" cy="259045"/>
    <xdr:sp macro="" textlink="">
      <xdr:nvSpPr>
        <xdr:cNvPr id="339" name="定員管理の状況該当値テキスト"/>
        <xdr:cNvSpPr txBox="1"/>
      </xdr:nvSpPr>
      <xdr:spPr>
        <a:xfrm>
          <a:off x="17106900" y="995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131163</xdr:rowOff>
    </xdr:from>
    <xdr:to>
      <xdr:col>23</xdr:col>
      <xdr:colOff>457200</xdr:colOff>
      <xdr:row>59</xdr:row>
      <xdr:rowOff>61313</xdr:rowOff>
    </xdr:to>
    <xdr:sp macro="" textlink="">
      <xdr:nvSpPr>
        <xdr:cNvPr id="340" name="円/楕円 339"/>
        <xdr:cNvSpPr/>
      </xdr:nvSpPr>
      <xdr:spPr>
        <a:xfrm>
          <a:off x="16129000" y="100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71490</xdr:rowOff>
    </xdr:from>
    <xdr:ext cx="736600" cy="259045"/>
    <xdr:sp macro="" textlink="">
      <xdr:nvSpPr>
        <xdr:cNvPr id="341" name="テキスト ボックス 340"/>
        <xdr:cNvSpPr txBox="1"/>
      </xdr:nvSpPr>
      <xdr:spPr>
        <a:xfrm>
          <a:off x="15798800" y="984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104352</xdr:rowOff>
    </xdr:from>
    <xdr:to>
      <xdr:col>22</xdr:col>
      <xdr:colOff>254000</xdr:colOff>
      <xdr:row>59</xdr:row>
      <xdr:rowOff>34502</xdr:rowOff>
    </xdr:to>
    <xdr:sp macro="" textlink="">
      <xdr:nvSpPr>
        <xdr:cNvPr id="342" name="円/楕円 341"/>
        <xdr:cNvSpPr/>
      </xdr:nvSpPr>
      <xdr:spPr>
        <a:xfrm>
          <a:off x="152400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44679</xdr:rowOff>
    </xdr:from>
    <xdr:ext cx="762000" cy="259045"/>
    <xdr:sp macro="" textlink="">
      <xdr:nvSpPr>
        <xdr:cNvPr id="343" name="テキスト ボックス 342"/>
        <xdr:cNvSpPr txBox="1"/>
      </xdr:nvSpPr>
      <xdr:spPr>
        <a:xfrm>
          <a:off x="14909800" y="981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97649</xdr:rowOff>
    </xdr:from>
    <xdr:to>
      <xdr:col>21</xdr:col>
      <xdr:colOff>50800</xdr:colOff>
      <xdr:row>59</xdr:row>
      <xdr:rowOff>27799</xdr:rowOff>
    </xdr:to>
    <xdr:sp macro="" textlink="">
      <xdr:nvSpPr>
        <xdr:cNvPr id="344" name="円/楕円 343"/>
        <xdr:cNvSpPr/>
      </xdr:nvSpPr>
      <xdr:spPr>
        <a:xfrm>
          <a:off x="14351000" y="1004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37976</xdr:rowOff>
    </xdr:from>
    <xdr:ext cx="762000" cy="259045"/>
    <xdr:sp macro="" textlink="">
      <xdr:nvSpPr>
        <xdr:cNvPr id="345" name="テキスト ボックス 344"/>
        <xdr:cNvSpPr txBox="1"/>
      </xdr:nvSpPr>
      <xdr:spPr>
        <a:xfrm>
          <a:off x="14020800" y="98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113736</xdr:rowOff>
    </xdr:from>
    <xdr:to>
      <xdr:col>19</xdr:col>
      <xdr:colOff>533400</xdr:colOff>
      <xdr:row>59</xdr:row>
      <xdr:rowOff>43886</xdr:rowOff>
    </xdr:to>
    <xdr:sp macro="" textlink="">
      <xdr:nvSpPr>
        <xdr:cNvPr id="346" name="円/楕円 345"/>
        <xdr:cNvSpPr/>
      </xdr:nvSpPr>
      <xdr:spPr>
        <a:xfrm>
          <a:off x="13462000" y="100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54063</xdr:rowOff>
    </xdr:from>
    <xdr:ext cx="762000" cy="259045"/>
    <xdr:sp macro="" textlink="">
      <xdr:nvSpPr>
        <xdr:cNvPr id="347" name="テキスト ボックス 346"/>
        <xdr:cNvSpPr txBox="1"/>
      </xdr:nvSpPr>
      <xdr:spPr>
        <a:xfrm>
          <a:off x="13131800" y="982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昨年度と比較し、標準財政規模が</a:t>
          </a:r>
          <a:r>
            <a:rPr kumimoji="1" lang="en-US" altLang="ja-JP" sz="1300">
              <a:latin typeface="ＭＳ Ｐゴシック"/>
            </a:rPr>
            <a:t>47,635</a:t>
          </a:r>
          <a:r>
            <a:rPr kumimoji="1" lang="ja-JP" altLang="en-US" sz="1300">
              <a:latin typeface="ＭＳ Ｐゴシック"/>
            </a:rPr>
            <a:t>千円の増、元利償還金が</a:t>
          </a:r>
          <a:r>
            <a:rPr kumimoji="1" lang="en-US" altLang="ja-JP" sz="1300">
              <a:latin typeface="ＭＳ Ｐゴシック"/>
            </a:rPr>
            <a:t>101,725</a:t>
          </a:r>
          <a:r>
            <a:rPr kumimoji="1" lang="ja-JP" altLang="en-US" sz="1300">
              <a:latin typeface="ＭＳ Ｐゴシック"/>
            </a:rPr>
            <a:t>千円減少したことにより、</a:t>
          </a:r>
          <a:r>
            <a:rPr kumimoji="1" lang="en-US" altLang="ja-JP" sz="1300">
              <a:latin typeface="ＭＳ Ｐゴシック"/>
            </a:rPr>
            <a:t>2</a:t>
          </a:r>
          <a:r>
            <a:rPr kumimoji="1" lang="ja-JP" altLang="en-US" sz="1300">
              <a:latin typeface="ＭＳ Ｐゴシック"/>
            </a:rPr>
            <a:t>ポイント改善されたが、類似団体内平均値を</a:t>
          </a:r>
          <a:r>
            <a:rPr kumimoji="1" lang="en-US" altLang="ja-JP" sz="1300">
              <a:latin typeface="ＭＳ Ｐゴシック"/>
            </a:rPr>
            <a:t>2</a:t>
          </a:r>
          <a:r>
            <a:rPr kumimoji="1" lang="ja-JP" altLang="en-US" sz="1300">
              <a:latin typeface="ＭＳ Ｐゴシック"/>
            </a:rPr>
            <a:t>ポイント上回る</a:t>
          </a:r>
          <a:r>
            <a:rPr kumimoji="1" lang="en-US" altLang="ja-JP" sz="1300">
              <a:latin typeface="ＭＳ Ｐゴシック"/>
            </a:rPr>
            <a:t>12.1</a:t>
          </a:r>
          <a:r>
            <a:rPr kumimoji="1" lang="ja-JP" altLang="en-US" sz="1300">
              <a:latin typeface="ＭＳ Ｐゴシック"/>
            </a:rPr>
            <a:t>％である。今後、元利償還金は増加する見込みで、実質公債費比率が若干上がる見込みであるため、計画的な地方債の発行に努める。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43</xdr:row>
      <xdr:rowOff>151554</xdr:rowOff>
    </xdr:to>
    <xdr:cxnSp macro="">
      <xdr:nvCxnSpPr>
        <xdr:cNvPr id="376" name="直線コネクタ 375"/>
        <xdr:cNvCxnSpPr/>
      </xdr:nvCxnSpPr>
      <xdr:spPr>
        <a:xfrm flipV="1">
          <a:off x="17018000" y="644609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77"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78" name="直線コネクタ 377"/>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79"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0" name="直線コネクタ 379"/>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42</xdr:row>
      <xdr:rowOff>113877</xdr:rowOff>
    </xdr:to>
    <xdr:cxnSp macro="">
      <xdr:nvCxnSpPr>
        <xdr:cNvPr id="381" name="直線コネクタ 380"/>
        <xdr:cNvCxnSpPr/>
      </xdr:nvCxnSpPr>
      <xdr:spPr>
        <a:xfrm flipV="1">
          <a:off x="16179800" y="715391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100771</xdr:rowOff>
    </xdr:from>
    <xdr:ext cx="762000" cy="259045"/>
    <xdr:sp macro="" textlink="">
      <xdr:nvSpPr>
        <xdr:cNvPr id="382" name="公債費負担の状況平均値テキスト"/>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383" name="フローチャート : 判断 382"/>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113877</xdr:rowOff>
    </xdr:from>
    <xdr:to>
      <xdr:col>23</xdr:col>
      <xdr:colOff>406400</xdr:colOff>
      <xdr:row>43</xdr:row>
      <xdr:rowOff>103294</xdr:rowOff>
    </xdr:to>
    <xdr:cxnSp macro="">
      <xdr:nvCxnSpPr>
        <xdr:cNvPr id="384" name="直線コネクタ 383"/>
        <xdr:cNvCxnSpPr/>
      </xdr:nvCxnSpPr>
      <xdr:spPr>
        <a:xfrm flipV="1">
          <a:off x="15290800" y="731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5" name="フローチャート : 判断 384"/>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6" name="テキスト ボックス 385"/>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84667</xdr:rowOff>
    </xdr:to>
    <xdr:cxnSp macro="">
      <xdr:nvCxnSpPr>
        <xdr:cNvPr id="387" name="直線コネクタ 386"/>
        <xdr:cNvCxnSpPr/>
      </xdr:nvCxnSpPr>
      <xdr:spPr>
        <a:xfrm flipV="1">
          <a:off x="14401800" y="747564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45</xdr:row>
      <xdr:rowOff>49954</xdr:rowOff>
    </xdr:to>
    <xdr:cxnSp macro="">
      <xdr:nvCxnSpPr>
        <xdr:cNvPr id="390" name="直線コネクタ 389"/>
        <xdr:cNvCxnSpPr/>
      </xdr:nvCxnSpPr>
      <xdr:spPr>
        <a:xfrm flipV="1">
          <a:off x="13512800" y="76284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1" name="フローチャート : 判断 390"/>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2" name="テキスト ボックス 391"/>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3" name="フローチャート : 判断 392"/>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394" name="テキスト ボックス 393"/>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400" name="円/楕円 399"/>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401"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63077</xdr:rowOff>
    </xdr:from>
    <xdr:to>
      <xdr:col>23</xdr:col>
      <xdr:colOff>457200</xdr:colOff>
      <xdr:row>42</xdr:row>
      <xdr:rowOff>164677</xdr:rowOff>
    </xdr:to>
    <xdr:sp macro="" textlink="">
      <xdr:nvSpPr>
        <xdr:cNvPr id="402" name="円/楕円 401"/>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149454</xdr:rowOff>
    </xdr:from>
    <xdr:ext cx="736600" cy="259045"/>
    <xdr:sp macro="" textlink="">
      <xdr:nvSpPr>
        <xdr:cNvPr id="403" name="テキスト ボックス 402"/>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404" name="円/楕円 403"/>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405" name="テキスト ボックス 404"/>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06" name="円/楕円 405"/>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07" name="テキスト ボックス 406"/>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170604</xdr:rowOff>
    </xdr:from>
    <xdr:to>
      <xdr:col>19</xdr:col>
      <xdr:colOff>533400</xdr:colOff>
      <xdr:row>45</xdr:row>
      <xdr:rowOff>100754</xdr:rowOff>
    </xdr:to>
    <xdr:sp macro="" textlink="">
      <xdr:nvSpPr>
        <xdr:cNvPr id="408" name="円/楕円 407"/>
        <xdr:cNvSpPr/>
      </xdr:nvSpPr>
      <xdr:spPr>
        <a:xfrm>
          <a:off x="13462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85531</xdr:rowOff>
    </xdr:from>
    <xdr:ext cx="762000" cy="259045"/>
    <xdr:sp macro="" textlink="">
      <xdr:nvSpPr>
        <xdr:cNvPr id="409" name="テキスト ボックス 408"/>
        <xdr:cNvSpPr txBox="1"/>
      </xdr:nvSpPr>
      <xdr:spPr>
        <a:xfrm>
          <a:off x="13131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8.5</a:t>
          </a:r>
          <a:r>
            <a:rPr kumimoji="1" lang="ja-JP" altLang="en-US" sz="1300">
              <a:latin typeface="ＭＳ Ｐゴシック"/>
            </a:rPr>
            <a:t>ポイント減少し、</a:t>
          </a:r>
          <a:r>
            <a:rPr kumimoji="1" lang="en-US" altLang="ja-JP" sz="1300">
              <a:latin typeface="ＭＳ Ｐゴシック"/>
            </a:rPr>
            <a:t>57.1</a:t>
          </a:r>
          <a:r>
            <a:rPr kumimoji="1" lang="ja-JP" altLang="en-US" sz="1300">
              <a:latin typeface="ＭＳ Ｐゴシック"/>
            </a:rPr>
            <a:t>％と改善されているが、類似団体内平均値を上回っている。計画的に地方債を発行し、地方債残高などの将来負担額が急激な増加とならないように努める。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66816</xdr:rowOff>
    </xdr:to>
    <xdr:cxnSp macro="">
      <xdr:nvCxnSpPr>
        <xdr:cNvPr id="438" name="直線コネクタ 437"/>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38893</xdr:rowOff>
    </xdr:from>
    <xdr:ext cx="762000" cy="259045"/>
    <xdr:sp macro="" textlink="">
      <xdr:nvSpPr>
        <xdr:cNvPr id="439" name="将来負担の状況最小値テキスト"/>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122.3</a:t>
          </a:r>
          <a:endParaRPr kumimoji="1" lang="ja-JP" altLang="en-US" sz="1000" b="1">
            <a:latin typeface="ＭＳ Ｐゴシック"/>
          </a:endParaRPr>
        </a:p>
      </xdr:txBody>
    </xdr:sp>
    <xdr:clientData/>
  </xdr:oneCellAnchor>
  <xdr:twoCellAnchor>
    <xdr:from>
      <xdr:col>24</xdr:col>
      <xdr:colOff>469900</xdr:colOff>
      <xdr:row>23</xdr:row>
      <xdr:rowOff>66816</xdr:rowOff>
    </xdr:from>
    <xdr:to>
      <xdr:col>24</xdr:col>
      <xdr:colOff>647700</xdr:colOff>
      <xdr:row>23</xdr:row>
      <xdr:rowOff>66816</xdr:rowOff>
    </xdr:to>
    <xdr:cxnSp macro="">
      <xdr:nvCxnSpPr>
        <xdr:cNvPr id="440" name="直線コネクタ 439"/>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50024</xdr:rowOff>
    </xdr:from>
    <xdr:to>
      <xdr:col>24</xdr:col>
      <xdr:colOff>558800</xdr:colOff>
      <xdr:row>18</xdr:row>
      <xdr:rowOff>163971</xdr:rowOff>
    </xdr:to>
    <xdr:cxnSp macro="">
      <xdr:nvCxnSpPr>
        <xdr:cNvPr id="443" name="直線コネクタ 442"/>
        <xdr:cNvCxnSpPr/>
      </xdr:nvCxnSpPr>
      <xdr:spPr>
        <a:xfrm flipV="1">
          <a:off x="16179800" y="3136124"/>
          <a:ext cx="8382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91880</xdr:rowOff>
    </xdr:from>
    <xdr:ext cx="762000" cy="259045"/>
    <xdr:sp macro="" textlink="">
      <xdr:nvSpPr>
        <xdr:cNvPr id="444" name="将来負担の状況平均値テキスト"/>
        <xdr:cNvSpPr txBox="1"/>
      </xdr:nvSpPr>
      <xdr:spPr>
        <a:xfrm>
          <a:off x="17106900" y="2663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45" name="フローチャート : 判断 444"/>
        <xdr:cNvSpPr/>
      </xdr:nvSpPr>
      <xdr:spPr>
        <a:xfrm>
          <a:off x="169672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163971</xdr:rowOff>
    </xdr:from>
    <xdr:to>
      <xdr:col>23</xdr:col>
      <xdr:colOff>406400</xdr:colOff>
      <xdr:row>19</xdr:row>
      <xdr:rowOff>1905</xdr:rowOff>
    </xdr:to>
    <xdr:cxnSp macro="">
      <xdr:nvCxnSpPr>
        <xdr:cNvPr id="446" name="直線コネクタ 445"/>
        <xdr:cNvCxnSpPr/>
      </xdr:nvCxnSpPr>
      <xdr:spPr>
        <a:xfrm flipV="1">
          <a:off x="15290800" y="325007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71473</xdr:rowOff>
    </xdr:from>
    <xdr:to>
      <xdr:col>23</xdr:col>
      <xdr:colOff>457200</xdr:colOff>
      <xdr:row>18</xdr:row>
      <xdr:rowOff>1623</xdr:rowOff>
    </xdr:to>
    <xdr:sp macro="" textlink="">
      <xdr:nvSpPr>
        <xdr:cNvPr id="447" name="フローチャート : 判断 446"/>
        <xdr:cNvSpPr/>
      </xdr:nvSpPr>
      <xdr:spPr>
        <a:xfrm>
          <a:off x="16129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11800</xdr:rowOff>
    </xdr:from>
    <xdr:ext cx="736600" cy="259045"/>
    <xdr:sp macro="" textlink="">
      <xdr:nvSpPr>
        <xdr:cNvPr id="448" name="テキスト ボックス 447"/>
        <xdr:cNvSpPr txBox="1"/>
      </xdr:nvSpPr>
      <xdr:spPr>
        <a:xfrm>
          <a:off x="15798800" y="2755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1905</xdr:rowOff>
    </xdr:from>
    <xdr:to>
      <xdr:col>22</xdr:col>
      <xdr:colOff>203200</xdr:colOff>
      <xdr:row>20</xdr:row>
      <xdr:rowOff>31538</xdr:rowOff>
    </xdr:to>
    <xdr:cxnSp macro="">
      <xdr:nvCxnSpPr>
        <xdr:cNvPr id="449" name="直線コネクタ 448"/>
        <xdr:cNvCxnSpPr/>
      </xdr:nvCxnSpPr>
      <xdr:spPr>
        <a:xfrm flipV="1">
          <a:off x="14401800" y="325945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22013</xdr:rowOff>
    </xdr:from>
    <xdr:to>
      <xdr:col>22</xdr:col>
      <xdr:colOff>254000</xdr:colOff>
      <xdr:row>18</xdr:row>
      <xdr:rowOff>123613</xdr:rowOff>
    </xdr:to>
    <xdr:sp macro="" textlink="">
      <xdr:nvSpPr>
        <xdr:cNvPr id="450" name="フローチャート : 判断 449"/>
        <xdr:cNvSpPr/>
      </xdr:nvSpPr>
      <xdr:spPr>
        <a:xfrm>
          <a:off x="15240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133790</xdr:rowOff>
    </xdr:from>
    <xdr:ext cx="762000" cy="259045"/>
    <xdr:sp macro="" textlink="">
      <xdr:nvSpPr>
        <xdr:cNvPr id="451" name="テキスト ボックス 450"/>
        <xdr:cNvSpPr txBox="1"/>
      </xdr:nvSpPr>
      <xdr:spPr>
        <a:xfrm>
          <a:off x="14909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31538</xdr:rowOff>
    </xdr:from>
    <xdr:to>
      <xdr:col>21</xdr:col>
      <xdr:colOff>0</xdr:colOff>
      <xdr:row>21</xdr:row>
      <xdr:rowOff>47766</xdr:rowOff>
    </xdr:to>
    <xdr:cxnSp macro="">
      <xdr:nvCxnSpPr>
        <xdr:cNvPr id="452" name="直線コネクタ 451"/>
        <xdr:cNvCxnSpPr/>
      </xdr:nvCxnSpPr>
      <xdr:spPr>
        <a:xfrm flipV="1">
          <a:off x="13512800" y="3460538"/>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27517</xdr:rowOff>
    </xdr:from>
    <xdr:to>
      <xdr:col>21</xdr:col>
      <xdr:colOff>50800</xdr:colOff>
      <xdr:row>19</xdr:row>
      <xdr:rowOff>129117</xdr:rowOff>
    </xdr:to>
    <xdr:sp macro="" textlink="">
      <xdr:nvSpPr>
        <xdr:cNvPr id="453" name="フローチャート : 判断 452"/>
        <xdr:cNvSpPr/>
      </xdr:nvSpPr>
      <xdr:spPr>
        <a:xfrm>
          <a:off x="14351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139294</xdr:rowOff>
    </xdr:from>
    <xdr:ext cx="762000" cy="259045"/>
    <xdr:sp macro="" textlink="">
      <xdr:nvSpPr>
        <xdr:cNvPr id="454" name="テキスト ボックス 453"/>
        <xdr:cNvSpPr txBox="1"/>
      </xdr:nvSpPr>
      <xdr:spPr>
        <a:xfrm>
          <a:off x="14020800" y="30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43745</xdr:rowOff>
    </xdr:from>
    <xdr:to>
      <xdr:col>19</xdr:col>
      <xdr:colOff>533400</xdr:colOff>
      <xdr:row>20</xdr:row>
      <xdr:rowOff>145345</xdr:rowOff>
    </xdr:to>
    <xdr:sp macro="" textlink="">
      <xdr:nvSpPr>
        <xdr:cNvPr id="455" name="フローチャート : 判断 454"/>
        <xdr:cNvSpPr/>
      </xdr:nvSpPr>
      <xdr:spPr>
        <a:xfrm>
          <a:off x="13462000" y="34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155522</xdr:rowOff>
    </xdr:from>
    <xdr:ext cx="762000" cy="259045"/>
    <xdr:sp macro="" textlink="">
      <xdr:nvSpPr>
        <xdr:cNvPr id="456" name="テキスト ボックス 455"/>
        <xdr:cNvSpPr txBox="1"/>
      </xdr:nvSpPr>
      <xdr:spPr>
        <a:xfrm>
          <a:off x="13131800" y="324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170674</xdr:rowOff>
    </xdr:from>
    <xdr:to>
      <xdr:col>24</xdr:col>
      <xdr:colOff>609600</xdr:colOff>
      <xdr:row>18</xdr:row>
      <xdr:rowOff>100824</xdr:rowOff>
    </xdr:to>
    <xdr:sp macro="" textlink="">
      <xdr:nvSpPr>
        <xdr:cNvPr id="462" name="円/楕円 461"/>
        <xdr:cNvSpPr/>
      </xdr:nvSpPr>
      <xdr:spPr>
        <a:xfrm>
          <a:off x="16967200" y="3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142751</xdr:rowOff>
    </xdr:from>
    <xdr:ext cx="762000" cy="259045"/>
    <xdr:sp macro="" textlink="">
      <xdr:nvSpPr>
        <xdr:cNvPr id="463" name="将来負担の状況該当値テキスト"/>
        <xdr:cNvSpPr txBox="1"/>
      </xdr:nvSpPr>
      <xdr:spPr>
        <a:xfrm>
          <a:off x="17106900" y="30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113171</xdr:rowOff>
    </xdr:from>
    <xdr:to>
      <xdr:col>23</xdr:col>
      <xdr:colOff>457200</xdr:colOff>
      <xdr:row>19</xdr:row>
      <xdr:rowOff>43321</xdr:rowOff>
    </xdr:to>
    <xdr:sp macro="" textlink="">
      <xdr:nvSpPr>
        <xdr:cNvPr id="464" name="円/楕円 463"/>
        <xdr:cNvSpPr/>
      </xdr:nvSpPr>
      <xdr:spPr>
        <a:xfrm>
          <a:off x="16129000" y="319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28098</xdr:rowOff>
    </xdr:from>
    <xdr:ext cx="736600" cy="259045"/>
    <xdr:sp macro="" textlink="">
      <xdr:nvSpPr>
        <xdr:cNvPr id="465" name="テキスト ボックス 464"/>
        <xdr:cNvSpPr txBox="1"/>
      </xdr:nvSpPr>
      <xdr:spPr>
        <a:xfrm>
          <a:off x="15798800" y="328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122555</xdr:rowOff>
    </xdr:from>
    <xdr:to>
      <xdr:col>22</xdr:col>
      <xdr:colOff>254000</xdr:colOff>
      <xdr:row>19</xdr:row>
      <xdr:rowOff>52705</xdr:rowOff>
    </xdr:to>
    <xdr:sp macro="" textlink="">
      <xdr:nvSpPr>
        <xdr:cNvPr id="466" name="円/楕円 465"/>
        <xdr:cNvSpPr/>
      </xdr:nvSpPr>
      <xdr:spPr>
        <a:xfrm>
          <a:off x="15240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37482</xdr:rowOff>
    </xdr:from>
    <xdr:ext cx="762000" cy="259045"/>
    <xdr:sp macro="" textlink="">
      <xdr:nvSpPr>
        <xdr:cNvPr id="467" name="テキスト ボックス 466"/>
        <xdr:cNvSpPr txBox="1"/>
      </xdr:nvSpPr>
      <xdr:spPr>
        <a:xfrm>
          <a:off x="14909800" y="329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152188</xdr:rowOff>
    </xdr:from>
    <xdr:to>
      <xdr:col>21</xdr:col>
      <xdr:colOff>50800</xdr:colOff>
      <xdr:row>20</xdr:row>
      <xdr:rowOff>82338</xdr:rowOff>
    </xdr:to>
    <xdr:sp macro="" textlink="">
      <xdr:nvSpPr>
        <xdr:cNvPr id="468" name="円/楕円 467"/>
        <xdr:cNvSpPr/>
      </xdr:nvSpPr>
      <xdr:spPr>
        <a:xfrm>
          <a:off x="14351000" y="3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67115</xdr:rowOff>
    </xdr:from>
    <xdr:ext cx="762000" cy="259045"/>
    <xdr:sp macro="" textlink="">
      <xdr:nvSpPr>
        <xdr:cNvPr id="469" name="テキスト ボックス 468"/>
        <xdr:cNvSpPr txBox="1"/>
      </xdr:nvSpPr>
      <xdr:spPr>
        <a:xfrm>
          <a:off x="14020800" y="3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168416</xdr:rowOff>
    </xdr:from>
    <xdr:to>
      <xdr:col>19</xdr:col>
      <xdr:colOff>533400</xdr:colOff>
      <xdr:row>21</xdr:row>
      <xdr:rowOff>98566</xdr:rowOff>
    </xdr:to>
    <xdr:sp macro="" textlink="">
      <xdr:nvSpPr>
        <xdr:cNvPr id="470" name="円/楕円 469"/>
        <xdr:cNvSpPr/>
      </xdr:nvSpPr>
      <xdr:spPr>
        <a:xfrm>
          <a:off x="13462000" y="359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83343</xdr:rowOff>
    </xdr:from>
    <xdr:ext cx="762000" cy="259045"/>
    <xdr:sp macro="" textlink="">
      <xdr:nvSpPr>
        <xdr:cNvPr id="471" name="テキスト ボックス 470"/>
        <xdr:cNvSpPr txBox="1"/>
      </xdr:nvSpPr>
      <xdr:spPr>
        <a:xfrm>
          <a:off x="13131800" y="368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0.4</a:t>
          </a:r>
          <a:r>
            <a:rPr kumimoji="1" lang="ja-JP" altLang="en-US" sz="1300">
              <a:latin typeface="ＭＳ Ｐゴシック"/>
            </a:rPr>
            <a:t>ポイント減少し</a:t>
          </a:r>
          <a:r>
            <a:rPr kumimoji="1" lang="en-US" altLang="ja-JP" sz="1300">
              <a:latin typeface="ＭＳ Ｐゴシック"/>
            </a:rPr>
            <a:t>15.9</a:t>
          </a:r>
          <a:r>
            <a:rPr kumimoji="1" lang="ja-JP" altLang="en-US" sz="1300">
              <a:latin typeface="ＭＳ Ｐゴシック"/>
            </a:rPr>
            <a:t>％となっており、類似団体内では最も少ない値である。その要因は、新規採用者数を抑制してきた結果である。今後についても、事務の効率化を進めながら職員数の適正化を図る。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40</xdr:row>
      <xdr:rowOff>154215</xdr:rowOff>
    </xdr:to>
    <xdr:cxnSp macro="">
      <xdr:nvCxnSpPr>
        <xdr:cNvPr id="63" name="直線コネクタ 62"/>
        <xdr:cNvCxnSpPr/>
      </xdr:nvCxnSpPr>
      <xdr:spPr>
        <a:xfrm flipV="1">
          <a:off x="4826000" y="5695043"/>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37193</xdr:rowOff>
    </xdr:from>
    <xdr:to>
      <xdr:col>7</xdr:col>
      <xdr:colOff>15875</xdr:colOff>
      <xdr:row>33</xdr:row>
      <xdr:rowOff>80736</xdr:rowOff>
    </xdr:to>
    <xdr:cxnSp macro="">
      <xdr:nvCxnSpPr>
        <xdr:cNvPr id="68" name="直線コネクタ 67"/>
        <xdr:cNvCxnSpPr/>
      </xdr:nvCxnSpPr>
      <xdr:spPr>
        <a:xfrm flipV="1">
          <a:off x="3987800" y="5695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75491</xdr:rowOff>
    </xdr:from>
    <xdr:ext cx="762000" cy="259045"/>
    <xdr:sp macro="" textlink="">
      <xdr:nvSpPr>
        <xdr:cNvPr id="69" name="人件費平均値テキスト"/>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70" name="フローチャート :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48078</xdr:rowOff>
    </xdr:from>
    <xdr:to>
      <xdr:col>5</xdr:col>
      <xdr:colOff>549275</xdr:colOff>
      <xdr:row>33</xdr:row>
      <xdr:rowOff>80736</xdr:rowOff>
    </xdr:to>
    <xdr:cxnSp macro="">
      <xdr:nvCxnSpPr>
        <xdr:cNvPr id="71" name="直線コネクタ 70"/>
        <xdr:cNvCxnSpPr/>
      </xdr:nvCxnSpPr>
      <xdr:spPr>
        <a:xfrm>
          <a:off x="3098800" y="5705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136072</xdr:rowOff>
    </xdr:from>
    <xdr:to>
      <xdr:col>5</xdr:col>
      <xdr:colOff>600075</xdr:colOff>
      <xdr:row>37</xdr:row>
      <xdr:rowOff>66222</xdr:rowOff>
    </xdr:to>
    <xdr:sp macro="" textlink="">
      <xdr:nvSpPr>
        <xdr:cNvPr id="72" name="フローチャート : 判断 71"/>
        <xdr:cNvSpPr/>
      </xdr:nvSpPr>
      <xdr:spPr>
        <a:xfrm>
          <a:off x="3937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50999</xdr:rowOff>
    </xdr:from>
    <xdr:ext cx="736600" cy="259045"/>
    <xdr:sp macro="" textlink="">
      <xdr:nvSpPr>
        <xdr:cNvPr id="73" name="テキスト ボックス 72"/>
        <xdr:cNvSpPr txBox="1"/>
      </xdr:nvSpPr>
      <xdr:spPr>
        <a:xfrm>
          <a:off x="3606800" y="639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48078</xdr:rowOff>
    </xdr:from>
    <xdr:to>
      <xdr:col>4</xdr:col>
      <xdr:colOff>346075</xdr:colOff>
      <xdr:row>33</xdr:row>
      <xdr:rowOff>135164</xdr:rowOff>
    </xdr:to>
    <xdr:cxnSp macro="">
      <xdr:nvCxnSpPr>
        <xdr:cNvPr id="74" name="直線コネクタ 73"/>
        <xdr:cNvCxnSpPr/>
      </xdr:nvCxnSpPr>
      <xdr:spPr>
        <a:xfrm flipV="1">
          <a:off x="2209800" y="57059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5" name="フローチャート : 判断 74"/>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6" name="テキスト ボックス 75"/>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135164</xdr:rowOff>
    </xdr:from>
    <xdr:to>
      <xdr:col>3</xdr:col>
      <xdr:colOff>142875</xdr:colOff>
      <xdr:row>34</xdr:row>
      <xdr:rowOff>94343</xdr:rowOff>
    </xdr:to>
    <xdr:cxnSp macro="">
      <xdr:nvCxnSpPr>
        <xdr:cNvPr id="77" name="直線コネクタ 76"/>
        <xdr:cNvCxnSpPr/>
      </xdr:nvCxnSpPr>
      <xdr:spPr>
        <a:xfrm flipV="1">
          <a:off x="1320800" y="57930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40822</xdr:rowOff>
    </xdr:from>
    <xdr:to>
      <xdr:col>3</xdr:col>
      <xdr:colOff>193675</xdr:colOff>
      <xdr:row>37</xdr:row>
      <xdr:rowOff>142422</xdr:rowOff>
    </xdr:to>
    <xdr:sp macro="" textlink="">
      <xdr:nvSpPr>
        <xdr:cNvPr id="78" name="フローチャート : 判断 77"/>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127199</xdr:rowOff>
    </xdr:from>
    <xdr:ext cx="762000" cy="259045"/>
    <xdr:sp macro="" textlink="">
      <xdr:nvSpPr>
        <xdr:cNvPr id="79" name="テキスト ボックス 78"/>
        <xdr:cNvSpPr txBox="1"/>
      </xdr:nvSpPr>
      <xdr:spPr>
        <a:xfrm>
          <a:off x="1828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80" name="フローチャート : 判断 79"/>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81" name="テキスト ボックス 80"/>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157843</xdr:rowOff>
    </xdr:from>
    <xdr:to>
      <xdr:col>7</xdr:col>
      <xdr:colOff>66675</xdr:colOff>
      <xdr:row>33</xdr:row>
      <xdr:rowOff>87993</xdr:rowOff>
    </xdr:to>
    <xdr:sp macro="" textlink="">
      <xdr:nvSpPr>
        <xdr:cNvPr id="87" name="円/楕円 86"/>
        <xdr:cNvSpPr/>
      </xdr:nvSpPr>
      <xdr:spPr>
        <a:xfrm>
          <a:off x="4775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66420</xdr:rowOff>
    </xdr:from>
    <xdr:ext cx="762000" cy="259045"/>
    <xdr:sp macro="" textlink="">
      <xdr:nvSpPr>
        <xdr:cNvPr id="88" name="人件費該当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29936</xdr:rowOff>
    </xdr:from>
    <xdr:to>
      <xdr:col>5</xdr:col>
      <xdr:colOff>600075</xdr:colOff>
      <xdr:row>33</xdr:row>
      <xdr:rowOff>131536</xdr:rowOff>
    </xdr:to>
    <xdr:sp macro="" textlink="">
      <xdr:nvSpPr>
        <xdr:cNvPr id="89" name="円/楕円 88"/>
        <xdr:cNvSpPr/>
      </xdr:nvSpPr>
      <xdr:spPr>
        <a:xfrm>
          <a:off x="3937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141713</xdr:rowOff>
    </xdr:from>
    <xdr:ext cx="736600" cy="259045"/>
    <xdr:sp macro="" textlink="">
      <xdr:nvSpPr>
        <xdr:cNvPr id="90" name="テキスト ボックス 89"/>
        <xdr:cNvSpPr txBox="1"/>
      </xdr:nvSpPr>
      <xdr:spPr>
        <a:xfrm>
          <a:off x="3606800" y="545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168728</xdr:rowOff>
    </xdr:from>
    <xdr:to>
      <xdr:col>4</xdr:col>
      <xdr:colOff>396875</xdr:colOff>
      <xdr:row>33</xdr:row>
      <xdr:rowOff>98878</xdr:rowOff>
    </xdr:to>
    <xdr:sp macro="" textlink="">
      <xdr:nvSpPr>
        <xdr:cNvPr id="91" name="円/楕円 90"/>
        <xdr:cNvSpPr/>
      </xdr:nvSpPr>
      <xdr:spPr>
        <a:xfrm>
          <a:off x="3048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109055</xdr:rowOff>
    </xdr:from>
    <xdr:ext cx="762000" cy="259045"/>
    <xdr:sp macro="" textlink="">
      <xdr:nvSpPr>
        <xdr:cNvPr id="92" name="テキスト ボックス 91"/>
        <xdr:cNvSpPr txBox="1"/>
      </xdr:nvSpPr>
      <xdr:spPr>
        <a:xfrm>
          <a:off x="2717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84364</xdr:rowOff>
    </xdr:from>
    <xdr:to>
      <xdr:col>3</xdr:col>
      <xdr:colOff>193675</xdr:colOff>
      <xdr:row>34</xdr:row>
      <xdr:rowOff>14514</xdr:rowOff>
    </xdr:to>
    <xdr:sp macro="" textlink="">
      <xdr:nvSpPr>
        <xdr:cNvPr id="93" name="円/楕円 92"/>
        <xdr:cNvSpPr/>
      </xdr:nvSpPr>
      <xdr:spPr>
        <a:xfrm>
          <a:off x="2159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24691</xdr:rowOff>
    </xdr:from>
    <xdr:ext cx="762000" cy="259045"/>
    <xdr:sp macro="" textlink="">
      <xdr:nvSpPr>
        <xdr:cNvPr id="94" name="テキスト ボックス 93"/>
        <xdr:cNvSpPr txBox="1"/>
      </xdr:nvSpPr>
      <xdr:spPr>
        <a:xfrm>
          <a:off x="1828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43543</xdr:rowOff>
    </xdr:from>
    <xdr:to>
      <xdr:col>1</xdr:col>
      <xdr:colOff>676275</xdr:colOff>
      <xdr:row>34</xdr:row>
      <xdr:rowOff>145143</xdr:rowOff>
    </xdr:to>
    <xdr:sp macro="" textlink="">
      <xdr:nvSpPr>
        <xdr:cNvPr id="95" name="円/楕円 94"/>
        <xdr:cNvSpPr/>
      </xdr:nvSpPr>
      <xdr:spPr>
        <a:xfrm>
          <a:off x="1270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155320</xdr:rowOff>
    </xdr:from>
    <xdr:ext cx="762000" cy="259045"/>
    <xdr:sp macro="" textlink="">
      <xdr:nvSpPr>
        <xdr:cNvPr id="96" name="テキスト ボックス 95"/>
        <xdr:cNvSpPr txBox="1"/>
      </xdr:nvSpPr>
      <xdr:spPr>
        <a:xfrm>
          <a:off x="939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0.1</a:t>
          </a:r>
          <a:r>
            <a:rPr kumimoji="1" lang="ja-JP" altLang="en-US" sz="1300">
              <a:latin typeface="ＭＳ Ｐゴシック"/>
            </a:rPr>
            <a:t>ポイント減少し</a:t>
          </a:r>
          <a:r>
            <a:rPr kumimoji="1" lang="en-US" altLang="ja-JP" sz="1300">
              <a:latin typeface="ＭＳ Ｐゴシック"/>
            </a:rPr>
            <a:t>12.3</a:t>
          </a:r>
          <a:r>
            <a:rPr kumimoji="1" lang="ja-JP" altLang="en-US" sz="1300">
              <a:latin typeface="ＭＳ Ｐゴシック"/>
            </a:rPr>
            <a:t>％となっており、類似団体内平均値と比較し</a:t>
          </a:r>
          <a:r>
            <a:rPr kumimoji="1" lang="en-US" altLang="ja-JP" sz="1300">
              <a:latin typeface="ＭＳ Ｐゴシック"/>
            </a:rPr>
            <a:t>0.7</a:t>
          </a:r>
          <a:r>
            <a:rPr kumimoji="1" lang="ja-JP" altLang="en-US" sz="1300">
              <a:latin typeface="ＭＳ Ｐゴシック"/>
            </a:rPr>
            <a:t>ポイント下回っている。今後も事業の見直しを図り、経費削減に努める。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29029</xdr:rowOff>
    </xdr:from>
    <xdr:to>
      <xdr:col>24</xdr:col>
      <xdr:colOff>31750</xdr:colOff>
      <xdr:row>21</xdr:row>
      <xdr:rowOff>53522</xdr:rowOff>
    </xdr:to>
    <xdr:cxnSp macro="">
      <xdr:nvCxnSpPr>
        <xdr:cNvPr id="126" name="直線コネクタ 125"/>
        <xdr:cNvCxnSpPr/>
      </xdr:nvCxnSpPr>
      <xdr:spPr>
        <a:xfrm flipV="1">
          <a:off x="16510000" y="20864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25599</xdr:rowOff>
    </xdr:from>
    <xdr:ext cx="762000" cy="259045"/>
    <xdr:sp macro="" textlink="">
      <xdr:nvSpPr>
        <xdr:cNvPr id="127" name="物件費最小値テキスト"/>
        <xdr:cNvSpPr txBox="1"/>
      </xdr:nvSpPr>
      <xdr:spPr>
        <a:xfrm>
          <a:off x="16598900" y="362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628650</xdr:colOff>
      <xdr:row>21</xdr:row>
      <xdr:rowOff>53522</xdr:rowOff>
    </xdr:from>
    <xdr:to>
      <xdr:col>24</xdr:col>
      <xdr:colOff>120650</xdr:colOff>
      <xdr:row>21</xdr:row>
      <xdr:rowOff>53522</xdr:rowOff>
    </xdr:to>
    <xdr:cxnSp macro="">
      <xdr:nvCxnSpPr>
        <xdr:cNvPr id="128" name="直線コネクタ 127"/>
        <xdr:cNvCxnSpPr/>
      </xdr:nvCxnSpPr>
      <xdr:spPr>
        <a:xfrm>
          <a:off x="16421100" y="365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115406</xdr:rowOff>
    </xdr:from>
    <xdr:ext cx="762000" cy="259045"/>
    <xdr:sp macro="" textlink="">
      <xdr:nvSpPr>
        <xdr:cNvPr id="129" name="物件費最大値テキスト"/>
        <xdr:cNvSpPr txBox="1"/>
      </xdr:nvSpPr>
      <xdr:spPr>
        <a:xfrm>
          <a:off x="16598900" y="18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29029</xdr:rowOff>
    </xdr:from>
    <xdr:to>
      <xdr:col>24</xdr:col>
      <xdr:colOff>120650</xdr:colOff>
      <xdr:row>12</xdr:row>
      <xdr:rowOff>29029</xdr:rowOff>
    </xdr:to>
    <xdr:cxnSp macro="">
      <xdr:nvCxnSpPr>
        <xdr:cNvPr id="130" name="直線コネクタ 129"/>
        <xdr:cNvCxnSpPr/>
      </xdr:nvCxnSpPr>
      <xdr:spPr>
        <a:xfrm>
          <a:off x="16421100" y="208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143329</xdr:rowOff>
    </xdr:from>
    <xdr:to>
      <xdr:col>24</xdr:col>
      <xdr:colOff>31750</xdr:colOff>
      <xdr:row>14</xdr:row>
      <xdr:rowOff>159657</xdr:rowOff>
    </xdr:to>
    <xdr:cxnSp macro="">
      <xdr:nvCxnSpPr>
        <xdr:cNvPr id="131" name="直線コネクタ 130"/>
        <xdr:cNvCxnSpPr/>
      </xdr:nvCxnSpPr>
      <xdr:spPr>
        <a:xfrm flipV="1">
          <a:off x="15671800" y="2543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7456</xdr:rowOff>
    </xdr:from>
    <xdr:ext cx="762000" cy="259045"/>
    <xdr:sp macro="" textlink="">
      <xdr:nvSpPr>
        <xdr:cNvPr id="132" name="物件費平均値テキスト"/>
        <xdr:cNvSpPr txBox="1"/>
      </xdr:nvSpPr>
      <xdr:spPr>
        <a:xfrm>
          <a:off x="16598900" y="2579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33" name="フローチャート : 判断 132"/>
        <xdr:cNvSpPr/>
      </xdr:nvSpPr>
      <xdr:spPr>
        <a:xfrm>
          <a:off x="164592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45357</xdr:rowOff>
    </xdr:from>
    <xdr:to>
      <xdr:col>22</xdr:col>
      <xdr:colOff>565150</xdr:colOff>
      <xdr:row>14</xdr:row>
      <xdr:rowOff>159657</xdr:rowOff>
    </xdr:to>
    <xdr:cxnSp macro="">
      <xdr:nvCxnSpPr>
        <xdr:cNvPr id="134" name="直線コネクタ 133"/>
        <xdr:cNvCxnSpPr/>
      </xdr:nvCxnSpPr>
      <xdr:spPr>
        <a:xfrm>
          <a:off x="14782800" y="2445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121756</xdr:rowOff>
    </xdr:from>
    <xdr:ext cx="736600" cy="259045"/>
    <xdr:sp macro="" textlink="">
      <xdr:nvSpPr>
        <xdr:cNvPr id="136" name="テキスト ボックス 135"/>
        <xdr:cNvSpPr txBox="1"/>
      </xdr:nvSpPr>
      <xdr:spPr>
        <a:xfrm>
          <a:off x="15290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53521</xdr:rowOff>
    </xdr:from>
    <xdr:to>
      <xdr:col>21</xdr:col>
      <xdr:colOff>361950</xdr:colOff>
      <xdr:row>14</xdr:row>
      <xdr:rowOff>45357</xdr:rowOff>
    </xdr:to>
    <xdr:cxnSp macro="">
      <xdr:nvCxnSpPr>
        <xdr:cNvPr id="137" name="直線コネクタ 136"/>
        <xdr:cNvCxnSpPr/>
      </xdr:nvCxnSpPr>
      <xdr:spPr>
        <a:xfrm>
          <a:off x="13893800" y="22823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92529</xdr:rowOff>
    </xdr:from>
    <xdr:to>
      <xdr:col>21</xdr:col>
      <xdr:colOff>412750</xdr:colOff>
      <xdr:row>15</xdr:row>
      <xdr:rowOff>22679</xdr:rowOff>
    </xdr:to>
    <xdr:sp macro="" textlink="">
      <xdr:nvSpPr>
        <xdr:cNvPr id="138" name="フローチャート : 判断 137"/>
        <xdr:cNvSpPr/>
      </xdr:nvSpPr>
      <xdr:spPr>
        <a:xfrm>
          <a:off x="14732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7456</xdr:rowOff>
    </xdr:from>
    <xdr:ext cx="762000" cy="259045"/>
    <xdr:sp macro="" textlink="">
      <xdr:nvSpPr>
        <xdr:cNvPr id="139" name="テキスト ボックス 138"/>
        <xdr:cNvSpPr txBox="1"/>
      </xdr:nvSpPr>
      <xdr:spPr>
        <a:xfrm>
          <a:off x="14401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159657</xdr:rowOff>
    </xdr:from>
    <xdr:to>
      <xdr:col>20</xdr:col>
      <xdr:colOff>158750</xdr:colOff>
      <xdr:row>13</xdr:row>
      <xdr:rowOff>53521</xdr:rowOff>
    </xdr:to>
    <xdr:cxnSp macro="">
      <xdr:nvCxnSpPr>
        <xdr:cNvPr id="140" name="直線コネクタ 139"/>
        <xdr:cNvCxnSpPr/>
      </xdr:nvCxnSpPr>
      <xdr:spPr>
        <a:xfrm>
          <a:off x="13004800" y="22170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166007</xdr:rowOff>
    </xdr:from>
    <xdr:to>
      <xdr:col>20</xdr:col>
      <xdr:colOff>209550</xdr:colOff>
      <xdr:row>14</xdr:row>
      <xdr:rowOff>96157</xdr:rowOff>
    </xdr:to>
    <xdr:sp macro="" textlink="">
      <xdr:nvSpPr>
        <xdr:cNvPr id="141" name="フローチャート : 判断 140"/>
        <xdr:cNvSpPr/>
      </xdr:nvSpPr>
      <xdr:spPr>
        <a:xfrm>
          <a:off x="13843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80934</xdr:rowOff>
    </xdr:from>
    <xdr:ext cx="762000" cy="259045"/>
    <xdr:sp macro="" textlink="">
      <xdr:nvSpPr>
        <xdr:cNvPr id="142" name="テキスト ボックス 141"/>
        <xdr:cNvSpPr txBox="1"/>
      </xdr:nvSpPr>
      <xdr:spPr>
        <a:xfrm>
          <a:off x="13512800" y="24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43" name="フローチャート : 判断 142"/>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4" name="テキスト ボックス 143"/>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92529</xdr:rowOff>
    </xdr:from>
    <xdr:to>
      <xdr:col>24</xdr:col>
      <xdr:colOff>82550</xdr:colOff>
      <xdr:row>15</xdr:row>
      <xdr:rowOff>22679</xdr:rowOff>
    </xdr:to>
    <xdr:sp macro="" textlink="">
      <xdr:nvSpPr>
        <xdr:cNvPr id="150" name="円/楕円 149"/>
        <xdr:cNvSpPr/>
      </xdr:nvSpPr>
      <xdr:spPr>
        <a:xfrm>
          <a:off x="164592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109056</xdr:rowOff>
    </xdr:from>
    <xdr:ext cx="762000" cy="259045"/>
    <xdr:sp macro="" textlink="">
      <xdr:nvSpPr>
        <xdr:cNvPr id="151" name="物件費該当値テキスト"/>
        <xdr:cNvSpPr txBox="1"/>
      </xdr:nvSpPr>
      <xdr:spPr>
        <a:xfrm>
          <a:off x="16598900" y="233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2" name="円/楕円 151"/>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3" name="テキスト ボックス 152"/>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166007</xdr:rowOff>
    </xdr:from>
    <xdr:to>
      <xdr:col>21</xdr:col>
      <xdr:colOff>412750</xdr:colOff>
      <xdr:row>14</xdr:row>
      <xdr:rowOff>96157</xdr:rowOff>
    </xdr:to>
    <xdr:sp macro="" textlink="">
      <xdr:nvSpPr>
        <xdr:cNvPr id="154" name="円/楕円 153"/>
        <xdr:cNvSpPr/>
      </xdr:nvSpPr>
      <xdr:spPr>
        <a:xfrm>
          <a:off x="14732000" y="239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106334</xdr:rowOff>
    </xdr:from>
    <xdr:ext cx="762000" cy="259045"/>
    <xdr:sp macro="" textlink="">
      <xdr:nvSpPr>
        <xdr:cNvPr id="155" name="テキスト ボックス 154"/>
        <xdr:cNvSpPr txBox="1"/>
      </xdr:nvSpPr>
      <xdr:spPr>
        <a:xfrm>
          <a:off x="14401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2721</xdr:rowOff>
    </xdr:from>
    <xdr:to>
      <xdr:col>20</xdr:col>
      <xdr:colOff>209550</xdr:colOff>
      <xdr:row>13</xdr:row>
      <xdr:rowOff>104321</xdr:rowOff>
    </xdr:to>
    <xdr:sp macro="" textlink="">
      <xdr:nvSpPr>
        <xdr:cNvPr id="156" name="円/楕円 155"/>
        <xdr:cNvSpPr/>
      </xdr:nvSpPr>
      <xdr:spPr>
        <a:xfrm>
          <a:off x="13843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114498</xdr:rowOff>
    </xdr:from>
    <xdr:ext cx="762000" cy="259045"/>
    <xdr:sp macro="" textlink="">
      <xdr:nvSpPr>
        <xdr:cNvPr id="157" name="テキスト ボックス 156"/>
        <xdr:cNvSpPr txBox="1"/>
      </xdr:nvSpPr>
      <xdr:spPr>
        <a:xfrm>
          <a:off x="13512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108857</xdr:rowOff>
    </xdr:from>
    <xdr:to>
      <xdr:col>19</xdr:col>
      <xdr:colOff>6350</xdr:colOff>
      <xdr:row>13</xdr:row>
      <xdr:rowOff>39007</xdr:rowOff>
    </xdr:to>
    <xdr:sp macro="" textlink="">
      <xdr:nvSpPr>
        <xdr:cNvPr id="158" name="円/楕円 157"/>
        <xdr:cNvSpPr/>
      </xdr:nvSpPr>
      <xdr:spPr>
        <a:xfrm>
          <a:off x="12954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49184</xdr:rowOff>
    </xdr:from>
    <xdr:ext cx="762000" cy="259045"/>
    <xdr:sp macro="" textlink="">
      <xdr:nvSpPr>
        <xdr:cNvPr id="159" name="テキスト ボックス 158"/>
        <xdr:cNvSpPr txBox="1"/>
      </xdr:nvSpPr>
      <xdr:spPr>
        <a:xfrm>
          <a:off x="12623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昨年度に引き続き類似団体内平均値を下回っている。今後も事業の見直しを図り、経費削減に努める。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62</xdr:row>
      <xdr:rowOff>69850</xdr:rowOff>
    </xdr:to>
    <xdr:cxnSp macro="">
      <xdr:nvCxnSpPr>
        <xdr:cNvPr id="187" name="直線コネクタ 186"/>
        <xdr:cNvCxnSpPr/>
      </xdr:nvCxnSpPr>
      <xdr:spPr>
        <a:xfrm flipV="1">
          <a:off x="4826000" y="92329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41927</xdr:rowOff>
    </xdr:from>
    <xdr:ext cx="762000" cy="259045"/>
    <xdr:sp macro="" textlink="">
      <xdr:nvSpPr>
        <xdr:cNvPr id="188"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6</xdr:col>
      <xdr:colOff>612775</xdr:colOff>
      <xdr:row>62</xdr:row>
      <xdr:rowOff>69850</xdr:rowOff>
    </xdr:from>
    <xdr:to>
      <xdr:col>7</xdr:col>
      <xdr:colOff>104775</xdr:colOff>
      <xdr:row>62</xdr:row>
      <xdr:rowOff>69850</xdr:rowOff>
    </xdr:to>
    <xdr:cxnSp macro="">
      <xdr:nvCxnSpPr>
        <xdr:cNvPr id="189" name="直線コネクタ 188"/>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0"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1" name="直線コネクタ 190"/>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127000</xdr:rowOff>
    </xdr:to>
    <xdr:cxnSp macro="">
      <xdr:nvCxnSpPr>
        <xdr:cNvPr id="192" name="直線コネクタ 191"/>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86377</xdr:rowOff>
    </xdr:from>
    <xdr:ext cx="762000" cy="259045"/>
    <xdr:sp macro="" textlink="">
      <xdr:nvSpPr>
        <xdr:cNvPr id="193"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4" name="フローチャート :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127000</xdr:rowOff>
    </xdr:to>
    <xdr:cxnSp macro="">
      <xdr:nvCxnSpPr>
        <xdr:cNvPr id="195" name="直線コネクタ 194"/>
        <xdr:cNvCxnSpPr/>
      </xdr:nvCxnSpPr>
      <xdr:spPr>
        <a:xfrm>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50800</xdr:rowOff>
    </xdr:to>
    <xdr:cxnSp macro="">
      <xdr:nvCxnSpPr>
        <xdr:cNvPr id="198" name="直線コネクタ 197"/>
        <xdr:cNvCxnSpPr/>
      </xdr:nvCxnSpPr>
      <xdr:spPr>
        <a:xfrm>
          <a:off x="2209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9" name="フローチャート : 判断 198"/>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0" name="テキスト ボックス 199"/>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50800</xdr:rowOff>
    </xdr:to>
    <xdr:cxnSp macro="">
      <xdr:nvCxnSpPr>
        <xdr:cNvPr id="201" name="直線コネクタ 200"/>
        <xdr:cNvCxnSpPr/>
      </xdr:nvCxnSpPr>
      <xdr:spPr>
        <a:xfrm>
          <a:off x="1320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111777</xdr:rowOff>
    </xdr:from>
    <xdr:ext cx="762000" cy="259045"/>
    <xdr:sp macro="" textlink="">
      <xdr:nvSpPr>
        <xdr:cNvPr id="203" name="テキスト ボックス 202"/>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04" name="フローチャート :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05" name="テキスト ボックス 204"/>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1" name="円/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3" name="円/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4" name="テキスト ボックス 213"/>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5" name="円/楕円 214"/>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6" name="テキスト ボックス 21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7" name="円/楕円 216"/>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8" name="テキスト ボックス 217"/>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9" name="円/楕円 21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20" name="テキスト ボックス 21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2.9</a:t>
          </a:r>
          <a:r>
            <a:rPr kumimoji="1" lang="ja-JP" altLang="en-US" sz="1300">
              <a:latin typeface="ＭＳ Ｐゴシック"/>
            </a:rPr>
            <a:t>ポイント減少し</a:t>
          </a:r>
          <a:r>
            <a:rPr kumimoji="1" lang="en-US" altLang="ja-JP" sz="1300">
              <a:latin typeface="ＭＳ Ｐゴシック"/>
            </a:rPr>
            <a:t>12.3</a:t>
          </a:r>
          <a:r>
            <a:rPr kumimoji="1" lang="ja-JP" altLang="en-US" sz="1300">
              <a:latin typeface="ＭＳ Ｐゴシック"/>
            </a:rPr>
            <a:t>％となっており、類似団体内平均値を</a:t>
          </a:r>
          <a:r>
            <a:rPr kumimoji="1" lang="en-US" altLang="ja-JP" sz="1300">
              <a:latin typeface="ＭＳ Ｐゴシック"/>
            </a:rPr>
            <a:t>1.6</a:t>
          </a:r>
          <a:r>
            <a:rPr kumimoji="1" lang="ja-JP" altLang="en-US" sz="1300">
              <a:latin typeface="ＭＳ Ｐゴシック"/>
            </a:rPr>
            <a:t>ポイント下回っている。その要因として、特別会計への繰出金の経常経費充当一般財源等が減少したためである。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94343</xdr:rowOff>
    </xdr:from>
    <xdr:to>
      <xdr:col>24</xdr:col>
      <xdr:colOff>31750</xdr:colOff>
      <xdr:row>62</xdr:row>
      <xdr:rowOff>12700</xdr:rowOff>
    </xdr:to>
    <xdr:cxnSp macro="">
      <xdr:nvCxnSpPr>
        <xdr:cNvPr id="250" name="直線コネクタ 249"/>
        <xdr:cNvCxnSpPr/>
      </xdr:nvCxnSpPr>
      <xdr:spPr>
        <a:xfrm flipV="1">
          <a:off x="16510000" y="9009743"/>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9270</xdr:rowOff>
    </xdr:from>
    <xdr:ext cx="762000" cy="259045"/>
    <xdr:sp macro="" textlink="">
      <xdr:nvSpPr>
        <xdr:cNvPr id="253" name="その他最大値テキスト"/>
        <xdr:cNvSpPr txBox="1"/>
      </xdr:nvSpPr>
      <xdr:spPr>
        <a:xfrm>
          <a:off x="16598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52</xdr:row>
      <xdr:rowOff>94343</xdr:rowOff>
    </xdr:from>
    <xdr:to>
      <xdr:col>24</xdr:col>
      <xdr:colOff>120650</xdr:colOff>
      <xdr:row>52</xdr:row>
      <xdr:rowOff>94343</xdr:rowOff>
    </xdr:to>
    <xdr:cxnSp macro="">
      <xdr:nvCxnSpPr>
        <xdr:cNvPr id="254" name="直線コネクタ 253"/>
        <xdr:cNvCxnSpPr/>
      </xdr:nvCxnSpPr>
      <xdr:spPr>
        <a:xfrm>
          <a:off x="16421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59</xdr:row>
      <xdr:rowOff>86178</xdr:rowOff>
    </xdr:to>
    <xdr:cxnSp macro="">
      <xdr:nvCxnSpPr>
        <xdr:cNvPr id="255" name="直線コネクタ 254"/>
        <xdr:cNvCxnSpPr/>
      </xdr:nvCxnSpPr>
      <xdr:spPr>
        <a:xfrm flipV="1">
          <a:off x="15671800" y="9728200"/>
          <a:ext cx="8382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138084</xdr:rowOff>
    </xdr:from>
    <xdr:ext cx="762000" cy="259045"/>
    <xdr:sp macro="" textlink="">
      <xdr:nvSpPr>
        <xdr:cNvPr id="256" name="その他平均値テキスト"/>
        <xdr:cNvSpPr txBox="1"/>
      </xdr:nvSpPr>
      <xdr:spPr>
        <a:xfrm>
          <a:off x="16598900" y="9910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166007</xdr:rowOff>
    </xdr:from>
    <xdr:to>
      <xdr:col>24</xdr:col>
      <xdr:colOff>82550</xdr:colOff>
      <xdr:row>58</xdr:row>
      <xdr:rowOff>96157</xdr:rowOff>
    </xdr:to>
    <xdr:sp macro="" textlink="">
      <xdr:nvSpPr>
        <xdr:cNvPr id="257" name="フローチャート : 判断 256"/>
        <xdr:cNvSpPr/>
      </xdr:nvSpPr>
      <xdr:spPr>
        <a:xfrm>
          <a:off x="164592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86178</xdr:rowOff>
    </xdr:to>
    <xdr:cxnSp macro="">
      <xdr:nvCxnSpPr>
        <xdr:cNvPr id="258" name="直線コネクタ 257"/>
        <xdr:cNvCxnSpPr/>
      </xdr:nvCxnSpPr>
      <xdr:spPr>
        <a:xfrm>
          <a:off x="14782800" y="10071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27215</xdr:rowOff>
    </xdr:from>
    <xdr:to>
      <xdr:col>22</xdr:col>
      <xdr:colOff>615950</xdr:colOff>
      <xdr:row>58</xdr:row>
      <xdr:rowOff>128815</xdr:rowOff>
    </xdr:to>
    <xdr:sp macro="" textlink="">
      <xdr:nvSpPr>
        <xdr:cNvPr id="259" name="フローチャート : 判断 258"/>
        <xdr:cNvSpPr/>
      </xdr:nvSpPr>
      <xdr:spPr>
        <a:xfrm>
          <a:off x="15621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138992</xdr:rowOff>
    </xdr:from>
    <xdr:ext cx="736600" cy="259045"/>
    <xdr:sp macro="" textlink="">
      <xdr:nvSpPr>
        <xdr:cNvPr id="260" name="テキスト ボックス 259"/>
        <xdr:cNvSpPr txBox="1"/>
      </xdr:nvSpPr>
      <xdr:spPr>
        <a:xfrm>
          <a:off x="15290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135165</xdr:rowOff>
    </xdr:from>
    <xdr:to>
      <xdr:col>21</xdr:col>
      <xdr:colOff>361950</xdr:colOff>
      <xdr:row>58</xdr:row>
      <xdr:rowOff>127000</xdr:rowOff>
    </xdr:to>
    <xdr:cxnSp macro="">
      <xdr:nvCxnSpPr>
        <xdr:cNvPr id="261" name="直線コネクタ 260"/>
        <xdr:cNvCxnSpPr/>
      </xdr:nvCxnSpPr>
      <xdr:spPr>
        <a:xfrm>
          <a:off x="13893800" y="99078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117022</xdr:rowOff>
    </xdr:from>
    <xdr:to>
      <xdr:col>21</xdr:col>
      <xdr:colOff>412750</xdr:colOff>
      <xdr:row>58</xdr:row>
      <xdr:rowOff>47172</xdr:rowOff>
    </xdr:to>
    <xdr:sp macro="" textlink="">
      <xdr:nvSpPr>
        <xdr:cNvPr id="262" name="フローチャート : 判断 261"/>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57349</xdr:rowOff>
    </xdr:from>
    <xdr:ext cx="762000" cy="259045"/>
    <xdr:sp macro="" textlink="">
      <xdr:nvSpPr>
        <xdr:cNvPr id="263" name="テキスト ボックス 262"/>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53522</xdr:rowOff>
    </xdr:from>
    <xdr:to>
      <xdr:col>20</xdr:col>
      <xdr:colOff>158750</xdr:colOff>
      <xdr:row>57</xdr:row>
      <xdr:rowOff>135165</xdr:rowOff>
    </xdr:to>
    <xdr:cxnSp macro="">
      <xdr:nvCxnSpPr>
        <xdr:cNvPr id="264" name="直線コネクタ 263"/>
        <xdr:cNvCxnSpPr/>
      </xdr:nvCxnSpPr>
      <xdr:spPr>
        <a:xfrm>
          <a:off x="13004800" y="98261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84365</xdr:rowOff>
    </xdr:from>
    <xdr:to>
      <xdr:col>20</xdr:col>
      <xdr:colOff>209550</xdr:colOff>
      <xdr:row>58</xdr:row>
      <xdr:rowOff>14515</xdr:rowOff>
    </xdr:to>
    <xdr:sp macro="" textlink="">
      <xdr:nvSpPr>
        <xdr:cNvPr id="265" name="フローチャート :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7" name="フローチャート : 判断 266"/>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8" name="テキスト ボックス 267"/>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74" name="円/楕円 273"/>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75"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35378</xdr:rowOff>
    </xdr:from>
    <xdr:to>
      <xdr:col>22</xdr:col>
      <xdr:colOff>615950</xdr:colOff>
      <xdr:row>59</xdr:row>
      <xdr:rowOff>136978</xdr:rowOff>
    </xdr:to>
    <xdr:sp macro="" textlink="">
      <xdr:nvSpPr>
        <xdr:cNvPr id="276" name="円/楕円 275"/>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121755</xdr:rowOff>
    </xdr:from>
    <xdr:ext cx="736600" cy="259045"/>
    <xdr:sp macro="" textlink="">
      <xdr:nvSpPr>
        <xdr:cNvPr id="277" name="テキスト ボックス 276"/>
        <xdr:cNvSpPr txBox="1"/>
      </xdr:nvSpPr>
      <xdr:spPr>
        <a:xfrm>
          <a:off x="15290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8" name="円/楕円 277"/>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9" name="テキスト ボックス 27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84365</xdr:rowOff>
    </xdr:from>
    <xdr:to>
      <xdr:col>20</xdr:col>
      <xdr:colOff>209550</xdr:colOff>
      <xdr:row>58</xdr:row>
      <xdr:rowOff>14515</xdr:rowOff>
    </xdr:to>
    <xdr:sp macro="" textlink="">
      <xdr:nvSpPr>
        <xdr:cNvPr id="280" name="円/楕円 279"/>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170742</xdr:rowOff>
    </xdr:from>
    <xdr:ext cx="762000" cy="259045"/>
    <xdr:sp macro="" textlink="">
      <xdr:nvSpPr>
        <xdr:cNvPr id="281" name="テキスト ボックス 280"/>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2722</xdr:rowOff>
    </xdr:from>
    <xdr:to>
      <xdr:col>19</xdr:col>
      <xdr:colOff>6350</xdr:colOff>
      <xdr:row>57</xdr:row>
      <xdr:rowOff>104322</xdr:rowOff>
    </xdr:to>
    <xdr:sp macro="" textlink="">
      <xdr:nvSpPr>
        <xdr:cNvPr id="282" name="円/楕円 281"/>
        <xdr:cNvSpPr/>
      </xdr:nvSpPr>
      <xdr:spPr>
        <a:xfrm>
          <a:off x="12954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114499</xdr:rowOff>
    </xdr:from>
    <xdr:ext cx="762000" cy="259045"/>
    <xdr:sp macro="" textlink="">
      <xdr:nvSpPr>
        <xdr:cNvPr id="283" name="テキスト ボックス 282"/>
        <xdr:cNvSpPr txBox="1"/>
      </xdr:nvSpPr>
      <xdr:spPr>
        <a:xfrm>
          <a:off x="12623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0.2</a:t>
          </a:r>
          <a:r>
            <a:rPr kumimoji="1" lang="ja-JP" altLang="en-US" sz="1300">
              <a:latin typeface="ＭＳ Ｐゴシック"/>
            </a:rPr>
            <a:t>ポイント減少し</a:t>
          </a:r>
          <a:r>
            <a:rPr kumimoji="1" lang="en-US" altLang="ja-JP" sz="1300">
              <a:latin typeface="ＭＳ Ｐゴシック"/>
            </a:rPr>
            <a:t>15.7</a:t>
          </a:r>
          <a:r>
            <a:rPr kumimoji="1" lang="ja-JP" altLang="en-US" sz="1300">
              <a:latin typeface="ＭＳ Ｐゴシック"/>
            </a:rPr>
            <a:t>％となっているものの、類似団体内平均値を</a:t>
          </a:r>
          <a:r>
            <a:rPr kumimoji="1" lang="en-US" altLang="ja-JP" sz="1300">
              <a:latin typeface="ＭＳ Ｐゴシック"/>
            </a:rPr>
            <a:t>2.8</a:t>
          </a:r>
          <a:r>
            <a:rPr kumimoji="1" lang="ja-JP" altLang="en-US" sz="1300">
              <a:latin typeface="ＭＳ Ｐゴシック"/>
            </a:rPr>
            <a:t>ポイント上回っている。高止まりしている主な要因は、病院事業への負担金である。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157480</xdr:rowOff>
    </xdr:to>
    <xdr:cxnSp macro="">
      <xdr:nvCxnSpPr>
        <xdr:cNvPr id="311" name="直線コネクタ 310"/>
        <xdr:cNvCxnSpPr/>
      </xdr:nvCxnSpPr>
      <xdr:spPr>
        <a:xfrm flipV="1">
          <a:off x="16510000" y="58191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2"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3" name="直線コネクタ 312"/>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14"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5" name="直線コネクタ 314"/>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123190</xdr:rowOff>
    </xdr:from>
    <xdr:to>
      <xdr:col>24</xdr:col>
      <xdr:colOff>31750</xdr:colOff>
      <xdr:row>37</xdr:row>
      <xdr:rowOff>138430</xdr:rowOff>
    </xdr:to>
    <xdr:cxnSp macro="">
      <xdr:nvCxnSpPr>
        <xdr:cNvPr id="316" name="直線コネクタ 315"/>
        <xdr:cNvCxnSpPr/>
      </xdr:nvCxnSpPr>
      <xdr:spPr>
        <a:xfrm flipV="1">
          <a:off x="15671800" y="6466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17"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8" name="フローチャート : 判断 317"/>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107950</xdr:rowOff>
    </xdr:from>
    <xdr:to>
      <xdr:col>22</xdr:col>
      <xdr:colOff>565150</xdr:colOff>
      <xdr:row>37</xdr:row>
      <xdr:rowOff>138430</xdr:rowOff>
    </xdr:to>
    <xdr:cxnSp macro="">
      <xdr:nvCxnSpPr>
        <xdr:cNvPr id="319" name="直線コネクタ 318"/>
        <xdr:cNvCxnSpPr/>
      </xdr:nvCxnSpPr>
      <xdr:spPr>
        <a:xfrm>
          <a:off x="14782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20" name="フローチャート : 判断 319"/>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21" name="テキスト ボックス 32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38</xdr:row>
      <xdr:rowOff>5080</xdr:rowOff>
    </xdr:to>
    <xdr:cxnSp macro="">
      <xdr:nvCxnSpPr>
        <xdr:cNvPr id="322" name="直線コネクタ 321"/>
        <xdr:cNvCxnSpPr/>
      </xdr:nvCxnSpPr>
      <xdr:spPr>
        <a:xfrm flipV="1">
          <a:off x="13893800" y="645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38100</xdr:rowOff>
    </xdr:from>
    <xdr:to>
      <xdr:col>21</xdr:col>
      <xdr:colOff>412750</xdr:colOff>
      <xdr:row>36</xdr:row>
      <xdr:rowOff>139700</xdr:rowOff>
    </xdr:to>
    <xdr:sp macro="" textlink="">
      <xdr:nvSpPr>
        <xdr:cNvPr id="323" name="フローチャート : 判断 322"/>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149877</xdr:rowOff>
    </xdr:from>
    <xdr:ext cx="762000" cy="259045"/>
    <xdr:sp macro="" textlink="">
      <xdr:nvSpPr>
        <xdr:cNvPr id="324" name="テキスト ボックス 323"/>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5080</xdr:rowOff>
    </xdr:from>
    <xdr:to>
      <xdr:col>20</xdr:col>
      <xdr:colOff>158750</xdr:colOff>
      <xdr:row>38</xdr:row>
      <xdr:rowOff>73660</xdr:rowOff>
    </xdr:to>
    <xdr:cxnSp macro="">
      <xdr:nvCxnSpPr>
        <xdr:cNvPr id="325" name="直線コネクタ 324"/>
        <xdr:cNvCxnSpPr/>
      </xdr:nvCxnSpPr>
      <xdr:spPr>
        <a:xfrm flipV="1">
          <a:off x="13004800" y="652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6" name="フローチャート : 判断 325"/>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7" name="テキスト ボックス 326"/>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28" name="フローチャート : 判断 327"/>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29" name="テキスト ボックス 328"/>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72390</xdr:rowOff>
    </xdr:from>
    <xdr:to>
      <xdr:col>24</xdr:col>
      <xdr:colOff>82550</xdr:colOff>
      <xdr:row>38</xdr:row>
      <xdr:rowOff>2540</xdr:rowOff>
    </xdr:to>
    <xdr:sp macro="" textlink="">
      <xdr:nvSpPr>
        <xdr:cNvPr id="335" name="円/楕円 334"/>
        <xdr:cNvSpPr/>
      </xdr:nvSpPr>
      <xdr:spPr>
        <a:xfrm>
          <a:off x="16459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44467</xdr:rowOff>
    </xdr:from>
    <xdr:ext cx="762000" cy="259045"/>
    <xdr:sp macro="" textlink="">
      <xdr:nvSpPr>
        <xdr:cNvPr id="336" name="補助費等該当値テキスト"/>
        <xdr:cNvSpPr txBox="1"/>
      </xdr:nvSpPr>
      <xdr:spPr>
        <a:xfrm>
          <a:off x="16598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37" name="円/楕円 336"/>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38" name="テキスト ボックス 337"/>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57150</xdr:rowOff>
    </xdr:from>
    <xdr:to>
      <xdr:col>21</xdr:col>
      <xdr:colOff>412750</xdr:colOff>
      <xdr:row>37</xdr:row>
      <xdr:rowOff>158750</xdr:rowOff>
    </xdr:to>
    <xdr:sp macro="" textlink="">
      <xdr:nvSpPr>
        <xdr:cNvPr id="339" name="円/楕円 338"/>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143527</xdr:rowOff>
    </xdr:from>
    <xdr:ext cx="762000" cy="259045"/>
    <xdr:sp macro="" textlink="">
      <xdr:nvSpPr>
        <xdr:cNvPr id="340" name="テキスト ボックス 339"/>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125730</xdr:rowOff>
    </xdr:from>
    <xdr:to>
      <xdr:col>20</xdr:col>
      <xdr:colOff>209550</xdr:colOff>
      <xdr:row>38</xdr:row>
      <xdr:rowOff>55880</xdr:rowOff>
    </xdr:to>
    <xdr:sp macro="" textlink="">
      <xdr:nvSpPr>
        <xdr:cNvPr id="341" name="円/楕円 340"/>
        <xdr:cNvSpPr/>
      </xdr:nvSpPr>
      <xdr:spPr>
        <a:xfrm>
          <a:off x="13843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40657</xdr:rowOff>
    </xdr:from>
    <xdr:ext cx="762000" cy="259045"/>
    <xdr:sp macro="" textlink="">
      <xdr:nvSpPr>
        <xdr:cNvPr id="342" name="テキスト ボックス 341"/>
        <xdr:cNvSpPr txBox="1"/>
      </xdr:nvSpPr>
      <xdr:spPr>
        <a:xfrm>
          <a:off x="13512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22860</xdr:rowOff>
    </xdr:from>
    <xdr:to>
      <xdr:col>19</xdr:col>
      <xdr:colOff>6350</xdr:colOff>
      <xdr:row>38</xdr:row>
      <xdr:rowOff>124460</xdr:rowOff>
    </xdr:to>
    <xdr:sp macro="" textlink="">
      <xdr:nvSpPr>
        <xdr:cNvPr id="343" name="円/楕円 342"/>
        <xdr:cNvSpPr/>
      </xdr:nvSpPr>
      <xdr:spPr>
        <a:xfrm>
          <a:off x="12954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109237</xdr:rowOff>
    </xdr:from>
    <xdr:ext cx="762000" cy="259045"/>
    <xdr:sp macro="" textlink="">
      <xdr:nvSpPr>
        <xdr:cNvPr id="344" name="テキスト ボックス 343"/>
        <xdr:cNvSpPr txBox="1"/>
      </xdr:nvSpPr>
      <xdr:spPr>
        <a:xfrm>
          <a:off x="12623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1.5</a:t>
          </a:r>
          <a:r>
            <a:rPr kumimoji="1" lang="ja-JP" altLang="en-US" sz="1300">
              <a:latin typeface="ＭＳ Ｐゴシック"/>
            </a:rPr>
            <a:t>ポイント減少し</a:t>
          </a:r>
          <a:r>
            <a:rPr kumimoji="1" lang="en-US" altLang="ja-JP" sz="1300">
              <a:latin typeface="ＭＳ Ｐゴシック"/>
            </a:rPr>
            <a:t>17.6</a:t>
          </a:r>
          <a:r>
            <a:rPr kumimoji="1" lang="ja-JP" altLang="en-US" sz="1300">
              <a:latin typeface="ＭＳ Ｐゴシック"/>
            </a:rPr>
            <a:t>％となっており、類似団体内平均値を</a:t>
          </a:r>
          <a:r>
            <a:rPr kumimoji="1" lang="en-US" altLang="ja-JP" sz="1300">
              <a:latin typeface="ＭＳ Ｐゴシック"/>
            </a:rPr>
            <a:t>0.7</a:t>
          </a:r>
          <a:r>
            <a:rPr kumimoji="1" lang="ja-JP" altLang="en-US" sz="1300">
              <a:latin typeface="ＭＳ Ｐゴシック"/>
            </a:rPr>
            <a:t>ポイント下回っている。元利償還を終えた事業もあり、改善の傾向にあるように思われるものの、五戸消防庁舎建設事業により公債費の増加が見込まれるため、財政運営は厳しい状況となっていく。今後は、より計画的な地方債の発行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131572</xdr:rowOff>
    </xdr:from>
    <xdr:to>
      <xdr:col>7</xdr:col>
      <xdr:colOff>15875</xdr:colOff>
      <xdr:row>81</xdr:row>
      <xdr:rowOff>143002</xdr:rowOff>
    </xdr:to>
    <xdr:cxnSp macro="">
      <xdr:nvCxnSpPr>
        <xdr:cNvPr id="370" name="直線コネクタ 369"/>
        <xdr:cNvCxnSpPr/>
      </xdr:nvCxnSpPr>
      <xdr:spPr>
        <a:xfrm flipV="1">
          <a:off x="4826000" y="12475972"/>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71"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72" name="直線コネクタ 371"/>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46499</xdr:rowOff>
    </xdr:from>
    <xdr:ext cx="762000" cy="259045"/>
    <xdr:sp macro="" textlink="">
      <xdr:nvSpPr>
        <xdr:cNvPr id="373"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72</xdr:row>
      <xdr:rowOff>131572</xdr:rowOff>
    </xdr:from>
    <xdr:to>
      <xdr:col>7</xdr:col>
      <xdr:colOff>104775</xdr:colOff>
      <xdr:row>72</xdr:row>
      <xdr:rowOff>131572</xdr:rowOff>
    </xdr:to>
    <xdr:cxnSp macro="">
      <xdr:nvCxnSpPr>
        <xdr:cNvPr id="374" name="直線コネクタ 373"/>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78</xdr:row>
      <xdr:rowOff>44704</xdr:rowOff>
    </xdr:to>
    <xdr:cxnSp macro="">
      <xdr:nvCxnSpPr>
        <xdr:cNvPr id="375" name="直線コネクタ 374"/>
        <xdr:cNvCxnSpPr/>
      </xdr:nvCxnSpPr>
      <xdr:spPr>
        <a:xfrm flipV="1">
          <a:off x="3987800" y="132806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76"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77" name="フローチャート : 判断 376"/>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136144</xdr:rowOff>
    </xdr:to>
    <xdr:cxnSp macro="">
      <xdr:nvCxnSpPr>
        <xdr:cNvPr id="378" name="直線コネクタ 377"/>
        <xdr:cNvCxnSpPr/>
      </xdr:nvCxnSpPr>
      <xdr:spPr>
        <a:xfrm flipV="1">
          <a:off x="3098800" y="134178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12192</xdr:rowOff>
    </xdr:from>
    <xdr:to>
      <xdr:col>5</xdr:col>
      <xdr:colOff>600075</xdr:colOff>
      <xdr:row>78</xdr:row>
      <xdr:rowOff>113792</xdr:rowOff>
    </xdr:to>
    <xdr:sp macro="" textlink="">
      <xdr:nvSpPr>
        <xdr:cNvPr id="379" name="フローチャート : 判断 378"/>
        <xdr:cNvSpPr/>
      </xdr:nvSpPr>
      <xdr:spPr>
        <a:xfrm>
          <a:off x="3937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0" name="テキスト ボックス 379"/>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136144</xdr:rowOff>
    </xdr:from>
    <xdr:to>
      <xdr:col>4</xdr:col>
      <xdr:colOff>346075</xdr:colOff>
      <xdr:row>79</xdr:row>
      <xdr:rowOff>83565</xdr:rowOff>
    </xdr:to>
    <xdr:cxnSp macro="">
      <xdr:nvCxnSpPr>
        <xdr:cNvPr id="381" name="直線コネクタ 380"/>
        <xdr:cNvCxnSpPr/>
      </xdr:nvCxnSpPr>
      <xdr:spPr>
        <a:xfrm flipV="1">
          <a:off x="2209800" y="135092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39624</xdr:rowOff>
    </xdr:from>
    <xdr:to>
      <xdr:col>4</xdr:col>
      <xdr:colOff>396875</xdr:colOff>
      <xdr:row>78</xdr:row>
      <xdr:rowOff>141224</xdr:rowOff>
    </xdr:to>
    <xdr:sp macro="" textlink="">
      <xdr:nvSpPr>
        <xdr:cNvPr id="382" name="フローチャート : 判断 381"/>
        <xdr:cNvSpPr/>
      </xdr:nvSpPr>
      <xdr:spPr>
        <a:xfrm>
          <a:off x="3048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151401</xdr:rowOff>
    </xdr:from>
    <xdr:ext cx="762000" cy="259045"/>
    <xdr:sp macro="" textlink="">
      <xdr:nvSpPr>
        <xdr:cNvPr id="383" name="テキスト ボックス 382"/>
        <xdr:cNvSpPr txBox="1"/>
      </xdr:nvSpPr>
      <xdr:spPr>
        <a:xfrm>
          <a:off x="2717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83565</xdr:rowOff>
    </xdr:from>
    <xdr:to>
      <xdr:col>3</xdr:col>
      <xdr:colOff>142875</xdr:colOff>
      <xdr:row>79</xdr:row>
      <xdr:rowOff>129287</xdr:rowOff>
    </xdr:to>
    <xdr:cxnSp macro="">
      <xdr:nvCxnSpPr>
        <xdr:cNvPr id="384" name="直線コネクタ 383"/>
        <xdr:cNvCxnSpPr/>
      </xdr:nvCxnSpPr>
      <xdr:spPr>
        <a:xfrm flipV="1">
          <a:off x="1320800" y="136281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5" name="フローチャート : 判断 384"/>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169690</xdr:rowOff>
    </xdr:from>
    <xdr:ext cx="762000" cy="259045"/>
    <xdr:sp macro="" textlink="">
      <xdr:nvSpPr>
        <xdr:cNvPr id="386" name="テキスト ボックス 385"/>
        <xdr:cNvSpPr txBox="1"/>
      </xdr:nvSpPr>
      <xdr:spPr>
        <a:xfrm>
          <a:off x="1828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7" name="フローチャート : 判断 386"/>
        <xdr:cNvSpPr/>
      </xdr:nvSpPr>
      <xdr:spPr>
        <a:xfrm>
          <a:off x="1270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62247</xdr:rowOff>
    </xdr:from>
    <xdr:ext cx="762000" cy="259045"/>
    <xdr:sp macro="" textlink="">
      <xdr:nvSpPr>
        <xdr:cNvPr id="388" name="テキスト ボックス 387"/>
        <xdr:cNvSpPr txBox="1"/>
      </xdr:nvSpPr>
      <xdr:spPr>
        <a:xfrm>
          <a:off x="939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94" name="円/楕円 393"/>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44721</xdr:rowOff>
    </xdr:from>
    <xdr:ext cx="762000" cy="259045"/>
    <xdr:sp macro="" textlink="">
      <xdr:nvSpPr>
        <xdr:cNvPr id="395" name="公債費該当値テキスト"/>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96" name="円/楕円 395"/>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105681</xdr:rowOff>
    </xdr:from>
    <xdr:ext cx="736600" cy="259045"/>
    <xdr:sp macro="" textlink="">
      <xdr:nvSpPr>
        <xdr:cNvPr id="397" name="テキスト ボックス 396"/>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85344</xdr:rowOff>
    </xdr:from>
    <xdr:to>
      <xdr:col>4</xdr:col>
      <xdr:colOff>396875</xdr:colOff>
      <xdr:row>79</xdr:row>
      <xdr:rowOff>15494</xdr:rowOff>
    </xdr:to>
    <xdr:sp macro="" textlink="">
      <xdr:nvSpPr>
        <xdr:cNvPr id="398" name="円/楕円 397"/>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271</xdr:rowOff>
    </xdr:from>
    <xdr:ext cx="762000" cy="259045"/>
    <xdr:sp macro="" textlink="">
      <xdr:nvSpPr>
        <xdr:cNvPr id="399" name="テキスト ボックス 398"/>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32765</xdr:rowOff>
    </xdr:from>
    <xdr:to>
      <xdr:col>3</xdr:col>
      <xdr:colOff>193675</xdr:colOff>
      <xdr:row>79</xdr:row>
      <xdr:rowOff>134365</xdr:rowOff>
    </xdr:to>
    <xdr:sp macro="" textlink="">
      <xdr:nvSpPr>
        <xdr:cNvPr id="400" name="円/楕円 399"/>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119142</xdr:rowOff>
    </xdr:from>
    <xdr:ext cx="762000" cy="259045"/>
    <xdr:sp macro="" textlink="">
      <xdr:nvSpPr>
        <xdr:cNvPr id="401" name="テキスト ボックス 400"/>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78487</xdr:rowOff>
    </xdr:from>
    <xdr:to>
      <xdr:col>1</xdr:col>
      <xdr:colOff>676275</xdr:colOff>
      <xdr:row>80</xdr:row>
      <xdr:rowOff>8637</xdr:rowOff>
    </xdr:to>
    <xdr:sp macro="" textlink="">
      <xdr:nvSpPr>
        <xdr:cNvPr id="402" name="円/楕円 401"/>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164864</xdr:rowOff>
    </xdr:from>
    <xdr:ext cx="762000" cy="259045"/>
    <xdr:sp macro="" textlink="">
      <xdr:nvSpPr>
        <xdr:cNvPr id="403" name="テキスト ボックス 402"/>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3.6</a:t>
          </a:r>
          <a:r>
            <a:rPr kumimoji="1" lang="ja-JP" altLang="en-US" sz="1300">
              <a:latin typeface="ＭＳ Ｐゴシック"/>
            </a:rPr>
            <a:t>ポイント減少し</a:t>
          </a:r>
          <a:r>
            <a:rPr kumimoji="1" lang="en-US" altLang="ja-JP" sz="1300">
              <a:latin typeface="ＭＳ Ｐゴシック"/>
            </a:rPr>
            <a:t>61.6</a:t>
          </a:r>
          <a:r>
            <a:rPr kumimoji="1" lang="ja-JP" altLang="en-US" sz="1300">
              <a:latin typeface="ＭＳ Ｐゴシック"/>
            </a:rPr>
            <a:t>％となっており、類似団体内平均値を</a:t>
          </a:r>
          <a:r>
            <a:rPr kumimoji="1" lang="en-US" altLang="ja-JP" sz="1300">
              <a:latin typeface="ＭＳ Ｐゴシック"/>
            </a:rPr>
            <a:t>5.5</a:t>
          </a:r>
          <a:r>
            <a:rPr kumimoji="1" lang="ja-JP" altLang="en-US" sz="1300">
              <a:latin typeface="ＭＳ Ｐゴシック"/>
            </a:rPr>
            <a:t>ポイント下回っている。要因として、人件費を抑制したことや特別会計への繰出金の経常経費充当一般財源が減少したためである。</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149860</xdr:rowOff>
    </xdr:from>
    <xdr:to>
      <xdr:col>24</xdr:col>
      <xdr:colOff>31750</xdr:colOff>
      <xdr:row>80</xdr:row>
      <xdr:rowOff>136144</xdr:rowOff>
    </xdr:to>
    <xdr:cxnSp macro="">
      <xdr:nvCxnSpPr>
        <xdr:cNvPr id="429" name="直線コネクタ 428"/>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108221</xdr:rowOff>
    </xdr:from>
    <xdr:ext cx="762000" cy="259045"/>
    <xdr:sp macro="" textlink="">
      <xdr:nvSpPr>
        <xdr:cNvPr id="430"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23</xdr:col>
      <xdr:colOff>628650</xdr:colOff>
      <xdr:row>80</xdr:row>
      <xdr:rowOff>136144</xdr:rowOff>
    </xdr:from>
    <xdr:to>
      <xdr:col>24</xdr:col>
      <xdr:colOff>120650</xdr:colOff>
      <xdr:row>80</xdr:row>
      <xdr:rowOff>136144</xdr:rowOff>
    </xdr:to>
    <xdr:cxnSp macro="">
      <xdr:nvCxnSpPr>
        <xdr:cNvPr id="431" name="直線コネクタ 430"/>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64787</xdr:rowOff>
    </xdr:from>
    <xdr:ext cx="762000" cy="259045"/>
    <xdr:sp macro="" textlink="">
      <xdr:nvSpPr>
        <xdr:cNvPr id="432"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23</xdr:col>
      <xdr:colOff>628650</xdr:colOff>
      <xdr:row>74</xdr:row>
      <xdr:rowOff>149860</xdr:rowOff>
    </xdr:from>
    <xdr:to>
      <xdr:col>24</xdr:col>
      <xdr:colOff>120650</xdr:colOff>
      <xdr:row>74</xdr:row>
      <xdr:rowOff>149860</xdr:rowOff>
    </xdr:to>
    <xdr:cxnSp macro="">
      <xdr:nvCxnSpPr>
        <xdr:cNvPr id="433" name="直線コネクタ 432"/>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77</xdr:row>
      <xdr:rowOff>78994</xdr:rowOff>
    </xdr:to>
    <xdr:cxnSp macro="">
      <xdr:nvCxnSpPr>
        <xdr:cNvPr id="434" name="直線コネクタ 433"/>
        <xdr:cNvCxnSpPr/>
      </xdr:nvCxnSpPr>
      <xdr:spPr>
        <a:xfrm flipV="1">
          <a:off x="15671800" y="131160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87140</xdr:rowOff>
    </xdr:from>
    <xdr:ext cx="762000" cy="259045"/>
    <xdr:sp macro="" textlink="">
      <xdr:nvSpPr>
        <xdr:cNvPr id="435" name="公債費以外平均値テキスト"/>
        <xdr:cNvSpPr txBox="1"/>
      </xdr:nvSpPr>
      <xdr:spPr>
        <a:xfrm>
          <a:off x="16598900" y="132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115063</xdr:rowOff>
    </xdr:from>
    <xdr:to>
      <xdr:col>24</xdr:col>
      <xdr:colOff>82550</xdr:colOff>
      <xdr:row>78</xdr:row>
      <xdr:rowOff>45213</xdr:rowOff>
    </xdr:to>
    <xdr:sp macro="" textlink="">
      <xdr:nvSpPr>
        <xdr:cNvPr id="436" name="フローチャート : 判断 435"/>
        <xdr:cNvSpPr/>
      </xdr:nvSpPr>
      <xdr:spPr>
        <a:xfrm>
          <a:off x="164592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78994</xdr:rowOff>
    </xdr:to>
    <xdr:cxnSp macro="">
      <xdr:nvCxnSpPr>
        <xdr:cNvPr id="437" name="直線コネクタ 436"/>
        <xdr:cNvCxnSpPr/>
      </xdr:nvCxnSpPr>
      <xdr:spPr>
        <a:xfrm>
          <a:off x="14782800" y="131617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133350</xdr:rowOff>
    </xdr:from>
    <xdr:to>
      <xdr:col>22</xdr:col>
      <xdr:colOff>615950</xdr:colOff>
      <xdr:row>78</xdr:row>
      <xdr:rowOff>63500</xdr:rowOff>
    </xdr:to>
    <xdr:sp macro="" textlink="">
      <xdr:nvSpPr>
        <xdr:cNvPr id="438" name="フローチャート : 判断 437"/>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39" name="テキスト ボックス 438"/>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76</xdr:row>
      <xdr:rowOff>131572</xdr:rowOff>
    </xdr:to>
    <xdr:cxnSp macro="">
      <xdr:nvCxnSpPr>
        <xdr:cNvPr id="440" name="直線コネクタ 439"/>
        <xdr:cNvCxnSpPr/>
      </xdr:nvCxnSpPr>
      <xdr:spPr>
        <a:xfrm>
          <a:off x="13893800" y="13148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41" name="フローチャート : 判断 440"/>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42" name="テキスト ボックス 441"/>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76</xdr:row>
      <xdr:rowOff>154432</xdr:rowOff>
    </xdr:to>
    <xdr:cxnSp macro="">
      <xdr:nvCxnSpPr>
        <xdr:cNvPr id="443" name="直線コネクタ 442"/>
        <xdr:cNvCxnSpPr/>
      </xdr:nvCxnSpPr>
      <xdr:spPr>
        <a:xfrm flipV="1">
          <a:off x="13004800" y="131480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41911</xdr:rowOff>
    </xdr:from>
    <xdr:to>
      <xdr:col>20</xdr:col>
      <xdr:colOff>209550</xdr:colOff>
      <xdr:row>77</xdr:row>
      <xdr:rowOff>143511</xdr:rowOff>
    </xdr:to>
    <xdr:sp macro="" textlink="">
      <xdr:nvSpPr>
        <xdr:cNvPr id="444" name="フローチャート : 判断 443"/>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128288</xdr:rowOff>
    </xdr:from>
    <xdr:ext cx="762000" cy="259045"/>
    <xdr:sp macro="" textlink="">
      <xdr:nvSpPr>
        <xdr:cNvPr id="445" name="テキスト ボックス 444"/>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46" name="フローチャート : 判断 445"/>
        <xdr:cNvSpPr/>
      </xdr:nvSpPr>
      <xdr:spPr>
        <a:xfrm>
          <a:off x="12954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47" name="テキスト ボックス 446"/>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53" name="円/楕円 452"/>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54"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55" name="円/楕円 454"/>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139971</xdr:rowOff>
    </xdr:from>
    <xdr:ext cx="736600" cy="259045"/>
    <xdr:sp macro="" textlink="">
      <xdr:nvSpPr>
        <xdr:cNvPr id="456" name="テキスト ボックス 455"/>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57" name="円/楕円 456"/>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58" name="テキスト ボックス 457"/>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9" name="円/楕円 458"/>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7383</xdr:rowOff>
    </xdr:from>
    <xdr:ext cx="762000" cy="259045"/>
    <xdr:sp macro="" textlink="">
      <xdr:nvSpPr>
        <xdr:cNvPr id="460" name="テキスト ボックス 459"/>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61" name="円/楕円 460"/>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43959</xdr:rowOff>
    </xdr:from>
    <xdr:ext cx="762000" cy="259045"/>
    <xdr:sp macro="" textlink="">
      <xdr:nvSpPr>
        <xdr:cNvPr id="462" name="テキスト ボックス 461"/>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青森県五戸町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138415</xdr:rowOff>
    </xdr:from>
    <xdr:to>
      <xdr:col>4</xdr:col>
      <xdr:colOff>1117600</xdr:colOff>
      <xdr:row>19</xdr:row>
      <xdr:rowOff>170564</xdr:rowOff>
    </xdr:to>
    <xdr:cxnSp macro="">
      <xdr:nvCxnSpPr>
        <xdr:cNvPr id="45" name="直線コネクタ 44"/>
        <xdr:cNvCxnSpPr/>
      </xdr:nvCxnSpPr>
      <xdr:spPr bwMode="auto">
        <a:xfrm flipV="1">
          <a:off x="5651500" y="2243440"/>
          <a:ext cx="0" cy="12322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142641</xdr:rowOff>
    </xdr:from>
    <xdr:ext cx="762000" cy="259045"/>
    <xdr:sp macro="" textlink="">
      <xdr:nvSpPr>
        <xdr:cNvPr id="46" name="人口1人当たり決算額の推移最小値テキスト130"/>
        <xdr:cNvSpPr txBox="1"/>
      </xdr:nvSpPr>
      <xdr:spPr>
        <a:xfrm>
          <a:off x="5740400" y="344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60,533</a:t>
          </a:r>
          <a:endParaRPr kumimoji="1" lang="ja-JP" altLang="en-US" sz="1000" b="1">
            <a:latin typeface="ＭＳ Ｐゴシック"/>
          </a:endParaRPr>
        </a:p>
      </xdr:txBody>
    </xdr:sp>
    <xdr:clientData/>
  </xdr:oneCellAnchor>
  <xdr:twoCellAnchor>
    <xdr:from>
      <xdr:col>4</xdr:col>
      <xdr:colOff>1028700</xdr:colOff>
      <xdr:row>19</xdr:row>
      <xdr:rowOff>170564</xdr:rowOff>
    </xdr:from>
    <xdr:to>
      <xdr:col>5</xdr:col>
      <xdr:colOff>73025</xdr:colOff>
      <xdr:row>19</xdr:row>
      <xdr:rowOff>170564</xdr:rowOff>
    </xdr:to>
    <xdr:cxnSp macro="">
      <xdr:nvCxnSpPr>
        <xdr:cNvPr id="47" name="直線コネクタ 46"/>
        <xdr:cNvCxnSpPr/>
      </xdr:nvCxnSpPr>
      <xdr:spPr bwMode="auto">
        <a:xfrm>
          <a:off x="5562600" y="34757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53342</xdr:rowOff>
    </xdr:from>
    <xdr:ext cx="762000" cy="259045"/>
    <xdr:sp macro="" textlink="">
      <xdr:nvSpPr>
        <xdr:cNvPr id="48" name="人口1人当たり決算額の推移最大値テキスト130"/>
        <xdr:cNvSpPr txBox="1"/>
      </xdr:nvSpPr>
      <xdr:spPr>
        <a:xfrm>
          <a:off x="5740400" y="198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222,252</a:t>
          </a:r>
          <a:endParaRPr kumimoji="1" lang="ja-JP" altLang="en-US" sz="1000" b="1">
            <a:latin typeface="ＭＳ Ｐゴシック"/>
          </a:endParaRPr>
        </a:p>
      </xdr:txBody>
    </xdr:sp>
    <xdr:clientData/>
  </xdr:oneCellAnchor>
  <xdr:twoCellAnchor>
    <xdr:from>
      <xdr:col>4</xdr:col>
      <xdr:colOff>1028700</xdr:colOff>
      <xdr:row>12</xdr:row>
      <xdr:rowOff>138415</xdr:rowOff>
    </xdr:from>
    <xdr:to>
      <xdr:col>5</xdr:col>
      <xdr:colOff>73025</xdr:colOff>
      <xdr:row>12</xdr:row>
      <xdr:rowOff>138415</xdr:rowOff>
    </xdr:to>
    <xdr:cxnSp macro="">
      <xdr:nvCxnSpPr>
        <xdr:cNvPr id="49" name="直線コネクタ 48"/>
        <xdr:cNvCxnSpPr/>
      </xdr:nvCxnSpPr>
      <xdr:spPr bwMode="auto">
        <a:xfrm>
          <a:off x="5562600" y="224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108659</xdr:rowOff>
    </xdr:from>
    <xdr:to>
      <xdr:col>4</xdr:col>
      <xdr:colOff>1117600</xdr:colOff>
      <xdr:row>18</xdr:row>
      <xdr:rowOff>113726</xdr:rowOff>
    </xdr:to>
    <xdr:cxnSp macro="">
      <xdr:nvCxnSpPr>
        <xdr:cNvPr id="50" name="直線コネクタ 49"/>
        <xdr:cNvCxnSpPr/>
      </xdr:nvCxnSpPr>
      <xdr:spPr bwMode="auto">
        <a:xfrm flipV="1">
          <a:off x="5003800" y="3242384"/>
          <a:ext cx="647700" cy="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46885</xdr:rowOff>
    </xdr:from>
    <xdr:ext cx="762000" cy="259045"/>
    <xdr:sp macro="" textlink="">
      <xdr:nvSpPr>
        <xdr:cNvPr id="51" name="人口1人当たり決算額の推移平均値テキスト130"/>
        <xdr:cNvSpPr txBox="1"/>
      </xdr:nvSpPr>
      <xdr:spPr>
        <a:xfrm>
          <a:off x="5740400" y="2837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30358</xdr:rowOff>
    </xdr:from>
    <xdr:to>
      <xdr:col>5</xdr:col>
      <xdr:colOff>34925</xdr:colOff>
      <xdr:row>17</xdr:row>
      <xdr:rowOff>131958</xdr:rowOff>
    </xdr:to>
    <xdr:sp macro="" textlink="">
      <xdr:nvSpPr>
        <xdr:cNvPr id="52" name="フローチャート : 判断 51"/>
        <xdr:cNvSpPr/>
      </xdr:nvSpPr>
      <xdr:spPr bwMode="auto">
        <a:xfrm>
          <a:off x="56007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111440</xdr:rowOff>
    </xdr:from>
    <xdr:to>
      <xdr:col>4</xdr:col>
      <xdr:colOff>469900</xdr:colOff>
      <xdr:row>18</xdr:row>
      <xdr:rowOff>113726</xdr:rowOff>
    </xdr:to>
    <xdr:cxnSp macro="">
      <xdr:nvCxnSpPr>
        <xdr:cNvPr id="53" name="直線コネクタ 52"/>
        <xdr:cNvCxnSpPr/>
      </xdr:nvCxnSpPr>
      <xdr:spPr bwMode="auto">
        <a:xfrm>
          <a:off x="4305300" y="3245165"/>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41057</xdr:rowOff>
    </xdr:from>
    <xdr:to>
      <xdr:col>4</xdr:col>
      <xdr:colOff>520700</xdr:colOff>
      <xdr:row>17</xdr:row>
      <xdr:rowOff>142657</xdr:rowOff>
    </xdr:to>
    <xdr:sp macro="" textlink="">
      <xdr:nvSpPr>
        <xdr:cNvPr id="54" name="フローチャート : 判断 53"/>
        <xdr:cNvSpPr/>
      </xdr:nvSpPr>
      <xdr:spPr bwMode="auto">
        <a:xfrm>
          <a:off x="49530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152834</xdr:rowOff>
    </xdr:from>
    <xdr:ext cx="736600" cy="259045"/>
    <xdr:sp macro="" textlink="">
      <xdr:nvSpPr>
        <xdr:cNvPr id="55" name="テキスト ボックス 54"/>
        <xdr:cNvSpPr txBox="1"/>
      </xdr:nvSpPr>
      <xdr:spPr>
        <a:xfrm>
          <a:off x="4622800" y="277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95324</xdr:rowOff>
    </xdr:from>
    <xdr:to>
      <xdr:col>3</xdr:col>
      <xdr:colOff>904875</xdr:colOff>
      <xdr:row>18</xdr:row>
      <xdr:rowOff>111440</xdr:rowOff>
    </xdr:to>
    <xdr:cxnSp macro="">
      <xdr:nvCxnSpPr>
        <xdr:cNvPr id="56" name="直線コネクタ 55"/>
        <xdr:cNvCxnSpPr/>
      </xdr:nvCxnSpPr>
      <xdr:spPr bwMode="auto">
        <a:xfrm>
          <a:off x="3606800" y="3229049"/>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63825</xdr:rowOff>
    </xdr:from>
    <xdr:to>
      <xdr:col>3</xdr:col>
      <xdr:colOff>955675</xdr:colOff>
      <xdr:row>17</xdr:row>
      <xdr:rowOff>165425</xdr:rowOff>
    </xdr:to>
    <xdr:sp macro="" textlink="">
      <xdr:nvSpPr>
        <xdr:cNvPr id="57" name="フローチャート : 判断 56"/>
        <xdr:cNvSpPr/>
      </xdr:nvSpPr>
      <xdr:spPr bwMode="auto">
        <a:xfrm>
          <a:off x="42545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4152</xdr:rowOff>
    </xdr:from>
    <xdr:ext cx="762000" cy="259045"/>
    <xdr:sp macro="" textlink="">
      <xdr:nvSpPr>
        <xdr:cNvPr id="58" name="テキスト ボックス 57"/>
        <xdr:cNvSpPr txBox="1"/>
      </xdr:nvSpPr>
      <xdr:spPr>
        <a:xfrm>
          <a:off x="3924300" y="27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46380</xdr:rowOff>
    </xdr:from>
    <xdr:to>
      <xdr:col>3</xdr:col>
      <xdr:colOff>206375</xdr:colOff>
      <xdr:row>18</xdr:row>
      <xdr:rowOff>95324</xdr:rowOff>
    </xdr:to>
    <xdr:cxnSp macro="">
      <xdr:nvCxnSpPr>
        <xdr:cNvPr id="59" name="直線コネクタ 58"/>
        <xdr:cNvCxnSpPr/>
      </xdr:nvCxnSpPr>
      <xdr:spPr bwMode="auto">
        <a:xfrm>
          <a:off x="2908300" y="3180105"/>
          <a:ext cx="698500" cy="48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38191</xdr:rowOff>
    </xdr:from>
    <xdr:to>
      <xdr:col>3</xdr:col>
      <xdr:colOff>257175</xdr:colOff>
      <xdr:row>17</xdr:row>
      <xdr:rowOff>139791</xdr:rowOff>
    </xdr:to>
    <xdr:sp macro="" textlink="">
      <xdr:nvSpPr>
        <xdr:cNvPr id="60" name="フローチャート : 判断 59"/>
        <xdr:cNvSpPr/>
      </xdr:nvSpPr>
      <xdr:spPr bwMode="auto">
        <a:xfrm>
          <a:off x="35560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149968</xdr:rowOff>
    </xdr:from>
    <xdr:ext cx="762000" cy="259045"/>
    <xdr:sp macro="" textlink="">
      <xdr:nvSpPr>
        <xdr:cNvPr id="61" name="テキスト ボックス 60"/>
        <xdr:cNvSpPr txBox="1"/>
      </xdr:nvSpPr>
      <xdr:spPr>
        <a:xfrm>
          <a:off x="3225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24247</xdr:rowOff>
    </xdr:from>
    <xdr:to>
      <xdr:col>2</xdr:col>
      <xdr:colOff>692150</xdr:colOff>
      <xdr:row>17</xdr:row>
      <xdr:rowOff>125847</xdr:rowOff>
    </xdr:to>
    <xdr:sp macro="" textlink="">
      <xdr:nvSpPr>
        <xdr:cNvPr id="62" name="フローチャート : 判断 61"/>
        <xdr:cNvSpPr/>
      </xdr:nvSpPr>
      <xdr:spPr bwMode="auto">
        <a:xfrm>
          <a:off x="2857500" y="298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136024</xdr:rowOff>
    </xdr:from>
    <xdr:ext cx="762000" cy="259045"/>
    <xdr:sp macro="" textlink="">
      <xdr:nvSpPr>
        <xdr:cNvPr id="63" name="テキスト ボックス 62"/>
        <xdr:cNvSpPr txBox="1"/>
      </xdr:nvSpPr>
      <xdr:spPr>
        <a:xfrm>
          <a:off x="2527300" y="275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57859</xdr:rowOff>
    </xdr:from>
    <xdr:to>
      <xdr:col>5</xdr:col>
      <xdr:colOff>34925</xdr:colOff>
      <xdr:row>18</xdr:row>
      <xdr:rowOff>159458</xdr:rowOff>
    </xdr:to>
    <xdr:sp macro="" textlink="">
      <xdr:nvSpPr>
        <xdr:cNvPr id="69" name="円/楕円 68"/>
        <xdr:cNvSpPr/>
      </xdr:nvSpPr>
      <xdr:spPr bwMode="auto">
        <a:xfrm>
          <a:off x="5600700" y="31915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29936</xdr:rowOff>
    </xdr:from>
    <xdr:ext cx="762000" cy="259045"/>
    <xdr:sp macro="" textlink="">
      <xdr:nvSpPr>
        <xdr:cNvPr id="70" name="人口1人当たり決算額の推移該当値テキスト130"/>
        <xdr:cNvSpPr txBox="1"/>
      </xdr:nvSpPr>
      <xdr:spPr>
        <a:xfrm>
          <a:off x="5740400" y="31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62926</xdr:rowOff>
    </xdr:from>
    <xdr:to>
      <xdr:col>4</xdr:col>
      <xdr:colOff>520700</xdr:colOff>
      <xdr:row>18</xdr:row>
      <xdr:rowOff>164526</xdr:rowOff>
    </xdr:to>
    <xdr:sp macro="" textlink="">
      <xdr:nvSpPr>
        <xdr:cNvPr id="71" name="円/楕円 70"/>
        <xdr:cNvSpPr/>
      </xdr:nvSpPr>
      <xdr:spPr bwMode="auto">
        <a:xfrm>
          <a:off x="4953000" y="319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149303</xdr:rowOff>
    </xdr:from>
    <xdr:ext cx="736600" cy="259045"/>
    <xdr:sp macro="" textlink="">
      <xdr:nvSpPr>
        <xdr:cNvPr id="72" name="テキスト ボックス 71"/>
        <xdr:cNvSpPr txBox="1"/>
      </xdr:nvSpPr>
      <xdr:spPr>
        <a:xfrm>
          <a:off x="4622800" y="3283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90,492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60640</xdr:rowOff>
    </xdr:from>
    <xdr:to>
      <xdr:col>3</xdr:col>
      <xdr:colOff>955675</xdr:colOff>
      <xdr:row>18</xdr:row>
      <xdr:rowOff>162240</xdr:rowOff>
    </xdr:to>
    <xdr:sp macro="" textlink="">
      <xdr:nvSpPr>
        <xdr:cNvPr id="73" name="円/楕円 72"/>
        <xdr:cNvSpPr/>
      </xdr:nvSpPr>
      <xdr:spPr bwMode="auto">
        <a:xfrm>
          <a:off x="4254500" y="3194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147017</xdr:rowOff>
    </xdr:from>
    <xdr:ext cx="762000" cy="259045"/>
    <xdr:sp macro="" textlink="">
      <xdr:nvSpPr>
        <xdr:cNvPr id="74" name="テキスト ボックス 73"/>
        <xdr:cNvSpPr txBox="1"/>
      </xdr:nvSpPr>
      <xdr:spPr>
        <a:xfrm>
          <a:off x="3924300" y="328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90,792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44524</xdr:rowOff>
    </xdr:from>
    <xdr:to>
      <xdr:col>3</xdr:col>
      <xdr:colOff>257175</xdr:colOff>
      <xdr:row>18</xdr:row>
      <xdr:rowOff>146124</xdr:rowOff>
    </xdr:to>
    <xdr:sp macro="" textlink="">
      <xdr:nvSpPr>
        <xdr:cNvPr id="75" name="円/楕円 74"/>
        <xdr:cNvSpPr/>
      </xdr:nvSpPr>
      <xdr:spPr bwMode="auto">
        <a:xfrm>
          <a:off x="3556000" y="317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130901</xdr:rowOff>
    </xdr:from>
    <xdr:ext cx="762000" cy="259045"/>
    <xdr:sp macro="" textlink="">
      <xdr:nvSpPr>
        <xdr:cNvPr id="76" name="テキスト ボックス 75"/>
        <xdr:cNvSpPr txBox="1"/>
      </xdr:nvSpPr>
      <xdr:spPr>
        <a:xfrm>
          <a:off x="3225800" y="32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167030</xdr:rowOff>
    </xdr:from>
    <xdr:to>
      <xdr:col>2</xdr:col>
      <xdr:colOff>692150</xdr:colOff>
      <xdr:row>18</xdr:row>
      <xdr:rowOff>97180</xdr:rowOff>
    </xdr:to>
    <xdr:sp macro="" textlink="">
      <xdr:nvSpPr>
        <xdr:cNvPr id="77" name="円/楕円 76"/>
        <xdr:cNvSpPr/>
      </xdr:nvSpPr>
      <xdr:spPr bwMode="auto">
        <a:xfrm>
          <a:off x="2857500" y="312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81958</xdr:rowOff>
    </xdr:from>
    <xdr:ext cx="762000" cy="259045"/>
    <xdr:sp macro="" textlink="">
      <xdr:nvSpPr>
        <xdr:cNvPr id="78" name="テキスト ボックス 77"/>
        <xdr:cNvSpPr txBox="1"/>
      </xdr:nvSpPr>
      <xdr:spPr>
        <a:xfrm>
          <a:off x="2527300" y="32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322091</xdr:rowOff>
    </xdr:from>
    <xdr:to>
      <xdr:col>4</xdr:col>
      <xdr:colOff>1117600</xdr:colOff>
      <xdr:row>37</xdr:row>
      <xdr:rowOff>318243</xdr:rowOff>
    </xdr:to>
    <xdr:cxnSp macro="">
      <xdr:nvCxnSpPr>
        <xdr:cNvPr id="107" name="直線コネクタ 106"/>
        <xdr:cNvCxnSpPr/>
      </xdr:nvCxnSpPr>
      <xdr:spPr bwMode="auto">
        <a:xfrm flipV="1">
          <a:off x="5651500" y="6246641"/>
          <a:ext cx="0" cy="1196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290320</xdr:rowOff>
    </xdr:from>
    <xdr:ext cx="762000" cy="259045"/>
    <xdr:sp macro="" textlink="">
      <xdr:nvSpPr>
        <xdr:cNvPr id="108" name="人口1人当たり決算額の推移最小値テキスト445"/>
        <xdr:cNvSpPr txBox="1"/>
      </xdr:nvSpPr>
      <xdr:spPr>
        <a:xfrm>
          <a:off x="5740400" y="741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5,961</a:t>
          </a:r>
          <a:endParaRPr kumimoji="1" lang="ja-JP" altLang="en-US" sz="1000" b="1">
            <a:latin typeface="ＭＳ Ｐゴシック"/>
          </a:endParaRPr>
        </a:p>
      </xdr:txBody>
    </xdr:sp>
    <xdr:clientData/>
  </xdr:oneCellAnchor>
  <xdr:twoCellAnchor>
    <xdr:from>
      <xdr:col>4</xdr:col>
      <xdr:colOff>1028700</xdr:colOff>
      <xdr:row>37</xdr:row>
      <xdr:rowOff>318243</xdr:rowOff>
    </xdr:from>
    <xdr:to>
      <xdr:col>5</xdr:col>
      <xdr:colOff>73025</xdr:colOff>
      <xdr:row>37</xdr:row>
      <xdr:rowOff>318243</xdr:rowOff>
    </xdr:to>
    <xdr:cxnSp macro="">
      <xdr:nvCxnSpPr>
        <xdr:cNvPr id="109" name="直線コネクタ 108"/>
        <xdr:cNvCxnSpPr/>
      </xdr:nvCxnSpPr>
      <xdr:spPr bwMode="auto">
        <a:xfrm>
          <a:off x="5562600" y="7442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65568</xdr:rowOff>
    </xdr:from>
    <xdr:ext cx="762000" cy="259045"/>
    <xdr:sp macro="" textlink="">
      <xdr:nvSpPr>
        <xdr:cNvPr id="110" name="人口1人当たり決算額の推移最大値テキスト445"/>
        <xdr:cNvSpPr txBox="1"/>
      </xdr:nvSpPr>
      <xdr:spPr>
        <a:xfrm>
          <a:off x="5740400" y="599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68,759</a:t>
          </a:r>
          <a:endParaRPr kumimoji="1" lang="ja-JP" altLang="en-US" sz="1000" b="1">
            <a:latin typeface="ＭＳ Ｐゴシック"/>
          </a:endParaRPr>
        </a:p>
      </xdr:txBody>
    </xdr:sp>
    <xdr:clientData/>
  </xdr:oneCellAnchor>
  <xdr:twoCellAnchor>
    <xdr:from>
      <xdr:col>4</xdr:col>
      <xdr:colOff>1028700</xdr:colOff>
      <xdr:row>33</xdr:row>
      <xdr:rowOff>322091</xdr:rowOff>
    </xdr:from>
    <xdr:to>
      <xdr:col>5</xdr:col>
      <xdr:colOff>73025</xdr:colOff>
      <xdr:row>33</xdr:row>
      <xdr:rowOff>322091</xdr:rowOff>
    </xdr:to>
    <xdr:cxnSp macro="">
      <xdr:nvCxnSpPr>
        <xdr:cNvPr id="111" name="直線コネクタ 110"/>
        <xdr:cNvCxnSpPr/>
      </xdr:nvCxnSpPr>
      <xdr:spPr bwMode="auto">
        <a:xfrm>
          <a:off x="5562600" y="62466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295002</xdr:rowOff>
    </xdr:from>
    <xdr:to>
      <xdr:col>4</xdr:col>
      <xdr:colOff>1117600</xdr:colOff>
      <xdr:row>36</xdr:row>
      <xdr:rowOff>28740</xdr:rowOff>
    </xdr:to>
    <xdr:cxnSp macro="">
      <xdr:nvCxnSpPr>
        <xdr:cNvPr id="112" name="直線コネクタ 111"/>
        <xdr:cNvCxnSpPr/>
      </xdr:nvCxnSpPr>
      <xdr:spPr bwMode="auto">
        <a:xfrm>
          <a:off x="5003800" y="6905352"/>
          <a:ext cx="647700" cy="76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156963</xdr:rowOff>
    </xdr:from>
    <xdr:ext cx="762000" cy="259045"/>
    <xdr:sp macro="" textlink="">
      <xdr:nvSpPr>
        <xdr:cNvPr id="113" name="人口1人当たり決算額の推移平均値テキスト445"/>
        <xdr:cNvSpPr txBox="1"/>
      </xdr:nvSpPr>
      <xdr:spPr>
        <a:xfrm>
          <a:off x="5740400" y="67673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311886</xdr:rowOff>
    </xdr:from>
    <xdr:to>
      <xdr:col>5</xdr:col>
      <xdr:colOff>34925</xdr:colOff>
      <xdr:row>36</xdr:row>
      <xdr:rowOff>70586</xdr:rowOff>
    </xdr:to>
    <xdr:sp macro="" textlink="">
      <xdr:nvSpPr>
        <xdr:cNvPr id="114" name="フローチャート : 判断 113"/>
        <xdr:cNvSpPr/>
      </xdr:nvSpPr>
      <xdr:spPr bwMode="auto">
        <a:xfrm>
          <a:off x="56007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221793</xdr:rowOff>
    </xdr:from>
    <xdr:to>
      <xdr:col>4</xdr:col>
      <xdr:colOff>469900</xdr:colOff>
      <xdr:row>35</xdr:row>
      <xdr:rowOff>295002</xdr:rowOff>
    </xdr:to>
    <xdr:cxnSp macro="">
      <xdr:nvCxnSpPr>
        <xdr:cNvPr id="115" name="直線コネクタ 114"/>
        <xdr:cNvCxnSpPr/>
      </xdr:nvCxnSpPr>
      <xdr:spPr bwMode="auto">
        <a:xfrm>
          <a:off x="4305300" y="6832143"/>
          <a:ext cx="698500" cy="73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270643</xdr:rowOff>
    </xdr:from>
    <xdr:to>
      <xdr:col>4</xdr:col>
      <xdr:colOff>520700</xdr:colOff>
      <xdr:row>36</xdr:row>
      <xdr:rowOff>29343</xdr:rowOff>
    </xdr:to>
    <xdr:sp macro="" textlink="">
      <xdr:nvSpPr>
        <xdr:cNvPr id="116" name="フローチャート : 判断 115"/>
        <xdr:cNvSpPr/>
      </xdr:nvSpPr>
      <xdr:spPr bwMode="auto">
        <a:xfrm>
          <a:off x="4953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14120</xdr:rowOff>
    </xdr:from>
    <xdr:ext cx="736600" cy="259045"/>
    <xdr:sp macro="" textlink="">
      <xdr:nvSpPr>
        <xdr:cNvPr id="117" name="テキスト ボックス 116"/>
        <xdr:cNvSpPr txBox="1"/>
      </xdr:nvSpPr>
      <xdr:spPr>
        <a:xfrm>
          <a:off x="4622800" y="69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75488</xdr:rowOff>
    </xdr:from>
    <xdr:to>
      <xdr:col>3</xdr:col>
      <xdr:colOff>904875</xdr:colOff>
      <xdr:row>35</xdr:row>
      <xdr:rowOff>221793</xdr:rowOff>
    </xdr:to>
    <xdr:cxnSp macro="">
      <xdr:nvCxnSpPr>
        <xdr:cNvPr id="118" name="直線コネクタ 117"/>
        <xdr:cNvCxnSpPr/>
      </xdr:nvCxnSpPr>
      <xdr:spPr bwMode="auto">
        <a:xfrm>
          <a:off x="3606800" y="6685838"/>
          <a:ext cx="698500" cy="146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188119</xdr:rowOff>
    </xdr:from>
    <xdr:to>
      <xdr:col>3</xdr:col>
      <xdr:colOff>955675</xdr:colOff>
      <xdr:row>35</xdr:row>
      <xdr:rowOff>289719</xdr:rowOff>
    </xdr:to>
    <xdr:sp macro="" textlink="">
      <xdr:nvSpPr>
        <xdr:cNvPr id="119" name="フローチャート : 判断 118"/>
        <xdr:cNvSpPr/>
      </xdr:nvSpPr>
      <xdr:spPr bwMode="auto">
        <a:xfrm>
          <a:off x="4254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274496</xdr:rowOff>
    </xdr:from>
    <xdr:ext cx="762000" cy="259045"/>
    <xdr:sp macro="" textlink="">
      <xdr:nvSpPr>
        <xdr:cNvPr id="120" name="テキスト ボックス 119"/>
        <xdr:cNvSpPr txBox="1"/>
      </xdr:nvSpPr>
      <xdr:spPr>
        <a:xfrm>
          <a:off x="3924300" y="688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297269</xdr:rowOff>
    </xdr:from>
    <xdr:to>
      <xdr:col>3</xdr:col>
      <xdr:colOff>206375</xdr:colOff>
      <xdr:row>35</xdr:row>
      <xdr:rowOff>75488</xdr:rowOff>
    </xdr:to>
    <xdr:cxnSp macro="">
      <xdr:nvCxnSpPr>
        <xdr:cNvPr id="121" name="直線コネクタ 120"/>
        <xdr:cNvCxnSpPr/>
      </xdr:nvCxnSpPr>
      <xdr:spPr bwMode="auto">
        <a:xfrm>
          <a:off x="2908300" y="6564719"/>
          <a:ext cx="698500" cy="121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138512</xdr:rowOff>
    </xdr:from>
    <xdr:to>
      <xdr:col>3</xdr:col>
      <xdr:colOff>257175</xdr:colOff>
      <xdr:row>35</xdr:row>
      <xdr:rowOff>240112</xdr:rowOff>
    </xdr:to>
    <xdr:sp macro="" textlink="">
      <xdr:nvSpPr>
        <xdr:cNvPr id="122" name="フローチャート : 判断 121"/>
        <xdr:cNvSpPr/>
      </xdr:nvSpPr>
      <xdr:spPr bwMode="auto">
        <a:xfrm>
          <a:off x="3556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224889</xdr:rowOff>
    </xdr:from>
    <xdr:ext cx="762000" cy="259045"/>
    <xdr:sp macro="" textlink="">
      <xdr:nvSpPr>
        <xdr:cNvPr id="123" name="テキスト ボックス 122"/>
        <xdr:cNvSpPr txBox="1"/>
      </xdr:nvSpPr>
      <xdr:spPr>
        <a:xfrm>
          <a:off x="3225800" y="683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61950</xdr:rowOff>
    </xdr:from>
    <xdr:to>
      <xdr:col>2</xdr:col>
      <xdr:colOff>692150</xdr:colOff>
      <xdr:row>35</xdr:row>
      <xdr:rowOff>163550</xdr:rowOff>
    </xdr:to>
    <xdr:sp macro="" textlink="">
      <xdr:nvSpPr>
        <xdr:cNvPr id="124" name="フローチャート : 判断 123"/>
        <xdr:cNvSpPr/>
      </xdr:nvSpPr>
      <xdr:spPr bwMode="auto">
        <a:xfrm>
          <a:off x="2857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148327</xdr:rowOff>
    </xdr:from>
    <xdr:ext cx="762000" cy="259045"/>
    <xdr:sp macro="" textlink="">
      <xdr:nvSpPr>
        <xdr:cNvPr id="125" name="テキスト ボックス 124"/>
        <xdr:cNvSpPr txBox="1"/>
      </xdr:nvSpPr>
      <xdr:spPr>
        <a:xfrm>
          <a:off x="2527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320840</xdr:rowOff>
    </xdr:from>
    <xdr:to>
      <xdr:col>5</xdr:col>
      <xdr:colOff>34925</xdr:colOff>
      <xdr:row>36</xdr:row>
      <xdr:rowOff>79540</xdr:rowOff>
    </xdr:to>
    <xdr:sp macro="" textlink="">
      <xdr:nvSpPr>
        <xdr:cNvPr id="131" name="円/楕円 130"/>
        <xdr:cNvSpPr/>
      </xdr:nvSpPr>
      <xdr:spPr bwMode="auto">
        <a:xfrm>
          <a:off x="5600700" y="693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292917</xdr:rowOff>
    </xdr:from>
    <xdr:ext cx="762000" cy="259045"/>
    <xdr:sp macro="" textlink="">
      <xdr:nvSpPr>
        <xdr:cNvPr id="132" name="人口1人当たり決算額の推移該当値テキスト445"/>
        <xdr:cNvSpPr txBox="1"/>
      </xdr:nvSpPr>
      <xdr:spPr>
        <a:xfrm>
          <a:off x="5740400" y="690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244202</xdr:rowOff>
    </xdr:from>
    <xdr:to>
      <xdr:col>4</xdr:col>
      <xdr:colOff>520700</xdr:colOff>
      <xdr:row>36</xdr:row>
      <xdr:rowOff>2902</xdr:rowOff>
    </xdr:to>
    <xdr:sp macro="" textlink="">
      <xdr:nvSpPr>
        <xdr:cNvPr id="133" name="円/楕円 132"/>
        <xdr:cNvSpPr/>
      </xdr:nvSpPr>
      <xdr:spPr bwMode="auto">
        <a:xfrm>
          <a:off x="4953000" y="685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13079</xdr:rowOff>
    </xdr:from>
    <xdr:ext cx="736600" cy="259045"/>
    <xdr:sp macro="" textlink="">
      <xdr:nvSpPr>
        <xdr:cNvPr id="134" name="テキスト ボックス 133"/>
        <xdr:cNvSpPr txBox="1"/>
      </xdr:nvSpPr>
      <xdr:spPr>
        <a:xfrm>
          <a:off x="4622800" y="662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170993</xdr:rowOff>
    </xdr:from>
    <xdr:to>
      <xdr:col>3</xdr:col>
      <xdr:colOff>955675</xdr:colOff>
      <xdr:row>35</xdr:row>
      <xdr:rowOff>272593</xdr:rowOff>
    </xdr:to>
    <xdr:sp macro="" textlink="">
      <xdr:nvSpPr>
        <xdr:cNvPr id="135" name="円/楕円 134"/>
        <xdr:cNvSpPr/>
      </xdr:nvSpPr>
      <xdr:spPr bwMode="auto">
        <a:xfrm>
          <a:off x="4254500" y="6781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282770</xdr:rowOff>
    </xdr:from>
    <xdr:ext cx="762000" cy="259045"/>
    <xdr:sp macro="" textlink="">
      <xdr:nvSpPr>
        <xdr:cNvPr id="136" name="テキスト ボックス 135"/>
        <xdr:cNvSpPr txBox="1"/>
      </xdr:nvSpPr>
      <xdr:spPr>
        <a:xfrm>
          <a:off x="3924300" y="65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24688</xdr:rowOff>
    </xdr:from>
    <xdr:to>
      <xdr:col>3</xdr:col>
      <xdr:colOff>257175</xdr:colOff>
      <xdr:row>35</xdr:row>
      <xdr:rowOff>126288</xdr:rowOff>
    </xdr:to>
    <xdr:sp macro="" textlink="">
      <xdr:nvSpPr>
        <xdr:cNvPr id="137" name="円/楕円 136"/>
        <xdr:cNvSpPr/>
      </xdr:nvSpPr>
      <xdr:spPr bwMode="auto">
        <a:xfrm>
          <a:off x="3556000" y="663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136466</xdr:rowOff>
    </xdr:from>
    <xdr:ext cx="762000" cy="259045"/>
    <xdr:sp macro="" textlink="">
      <xdr:nvSpPr>
        <xdr:cNvPr id="138" name="テキスト ボックス 137"/>
        <xdr:cNvSpPr txBox="1"/>
      </xdr:nvSpPr>
      <xdr:spPr>
        <a:xfrm>
          <a:off x="3225800" y="640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45,704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246469</xdr:rowOff>
    </xdr:from>
    <xdr:to>
      <xdr:col>2</xdr:col>
      <xdr:colOff>692150</xdr:colOff>
      <xdr:row>35</xdr:row>
      <xdr:rowOff>5169</xdr:rowOff>
    </xdr:to>
    <xdr:sp macro="" textlink="">
      <xdr:nvSpPr>
        <xdr:cNvPr id="139" name="円/楕円 138"/>
        <xdr:cNvSpPr/>
      </xdr:nvSpPr>
      <xdr:spPr bwMode="auto">
        <a:xfrm>
          <a:off x="2857500" y="651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15346</xdr:rowOff>
    </xdr:from>
    <xdr:ext cx="762000" cy="259045"/>
    <xdr:sp macro="" textlink="">
      <xdr:nvSpPr>
        <xdr:cNvPr id="140" name="テキスト ボックス 139"/>
        <xdr:cNvSpPr txBox="1"/>
      </xdr:nvSpPr>
      <xdr:spPr>
        <a:xfrm>
          <a:off x="2527300" y="62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122917</xdr:rowOff>
    </xdr:from>
    <xdr:to>
      <xdr:col>6</xdr:col>
      <xdr:colOff>510540</xdr:colOff>
      <xdr:row>39</xdr:row>
      <xdr:rowOff>91656</xdr:rowOff>
    </xdr:to>
    <xdr:cxnSp macro="">
      <xdr:nvCxnSpPr>
        <xdr:cNvPr id="56" name="直線コネクタ 55"/>
        <xdr:cNvCxnSpPr/>
      </xdr:nvCxnSpPr>
      <xdr:spPr>
        <a:xfrm flipV="1">
          <a:off x="4633595" y="5094967"/>
          <a:ext cx="1270" cy="1683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95483</xdr:rowOff>
    </xdr:from>
    <xdr:ext cx="534377" cy="259045"/>
    <xdr:sp macro="" textlink="">
      <xdr:nvSpPr>
        <xdr:cNvPr id="57" name="人件費最小値テキスト"/>
        <xdr:cNvSpPr txBox="1"/>
      </xdr:nvSpPr>
      <xdr:spPr>
        <a:xfrm>
          <a:off x="4686300" y="67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57,522</a:t>
          </a:r>
          <a:endParaRPr kumimoji="1" lang="ja-JP" altLang="en-US" sz="1000" b="1">
            <a:latin typeface="ＭＳ Ｐゴシック"/>
          </a:endParaRPr>
        </a:p>
      </xdr:txBody>
    </xdr:sp>
    <xdr:clientData/>
  </xdr:oneCellAnchor>
  <xdr:twoCellAnchor>
    <xdr:from>
      <xdr:col>6</xdr:col>
      <xdr:colOff>422275</xdr:colOff>
      <xdr:row>39</xdr:row>
      <xdr:rowOff>91656</xdr:rowOff>
    </xdr:from>
    <xdr:to>
      <xdr:col>6</xdr:col>
      <xdr:colOff>600075</xdr:colOff>
      <xdr:row>39</xdr:row>
      <xdr:rowOff>91656</xdr:rowOff>
    </xdr:to>
    <xdr:cxnSp macro="">
      <xdr:nvCxnSpPr>
        <xdr:cNvPr id="58" name="直線コネクタ 57"/>
        <xdr:cNvCxnSpPr/>
      </xdr:nvCxnSpPr>
      <xdr:spPr>
        <a:xfrm>
          <a:off x="4546600" y="677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69594</xdr:rowOff>
    </xdr:from>
    <xdr:ext cx="599010" cy="259045"/>
    <xdr:sp macro="" textlink="">
      <xdr:nvSpPr>
        <xdr:cNvPr id="59" name="人件費最大値テキスト"/>
        <xdr:cNvSpPr txBox="1"/>
      </xdr:nvSpPr>
      <xdr:spPr>
        <a:xfrm>
          <a:off x="4686300" y="487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145,881</a:t>
          </a:r>
          <a:endParaRPr kumimoji="1" lang="ja-JP" altLang="en-US" sz="1000" b="1">
            <a:latin typeface="ＭＳ Ｐゴシック"/>
          </a:endParaRPr>
        </a:p>
      </xdr:txBody>
    </xdr:sp>
    <xdr:clientData/>
  </xdr:oneCellAnchor>
  <xdr:twoCellAnchor>
    <xdr:from>
      <xdr:col>6</xdr:col>
      <xdr:colOff>422275</xdr:colOff>
      <xdr:row>29</xdr:row>
      <xdr:rowOff>122917</xdr:rowOff>
    </xdr:from>
    <xdr:to>
      <xdr:col>6</xdr:col>
      <xdr:colOff>600075</xdr:colOff>
      <xdr:row>29</xdr:row>
      <xdr:rowOff>122917</xdr:rowOff>
    </xdr:to>
    <xdr:cxnSp macro="">
      <xdr:nvCxnSpPr>
        <xdr:cNvPr id="60" name="直線コネクタ 59"/>
        <xdr:cNvCxnSpPr/>
      </xdr:nvCxnSpPr>
      <xdr:spPr>
        <a:xfrm>
          <a:off x="4546600" y="509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37173</xdr:rowOff>
    </xdr:from>
    <xdr:to>
      <xdr:col>6</xdr:col>
      <xdr:colOff>511175</xdr:colOff>
      <xdr:row>39</xdr:row>
      <xdr:rowOff>58566</xdr:rowOff>
    </xdr:to>
    <xdr:cxnSp macro="">
      <xdr:nvCxnSpPr>
        <xdr:cNvPr id="61" name="直線コネクタ 60"/>
        <xdr:cNvCxnSpPr/>
      </xdr:nvCxnSpPr>
      <xdr:spPr>
        <a:xfrm flipV="1">
          <a:off x="3797300" y="6723723"/>
          <a:ext cx="8382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30529</xdr:rowOff>
    </xdr:from>
    <xdr:ext cx="534377" cy="259045"/>
    <xdr:sp macro="" textlink="">
      <xdr:nvSpPr>
        <xdr:cNvPr id="62" name="人件費平均値テキスト"/>
        <xdr:cNvSpPr txBox="1"/>
      </xdr:nvSpPr>
      <xdr:spPr>
        <a:xfrm>
          <a:off x="4686300" y="5859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7652</xdr:rowOff>
    </xdr:from>
    <xdr:to>
      <xdr:col>6</xdr:col>
      <xdr:colOff>561975</xdr:colOff>
      <xdr:row>35</xdr:row>
      <xdr:rowOff>109252</xdr:rowOff>
    </xdr:to>
    <xdr:sp macro="" textlink="">
      <xdr:nvSpPr>
        <xdr:cNvPr id="63" name="フローチャート : 判断 62"/>
        <xdr:cNvSpPr/>
      </xdr:nvSpPr>
      <xdr:spPr>
        <a:xfrm>
          <a:off x="4584700" y="60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58566</xdr:rowOff>
    </xdr:from>
    <xdr:to>
      <xdr:col>5</xdr:col>
      <xdr:colOff>358775</xdr:colOff>
      <xdr:row>39</xdr:row>
      <xdr:rowOff>77406</xdr:rowOff>
    </xdr:to>
    <xdr:cxnSp macro="">
      <xdr:nvCxnSpPr>
        <xdr:cNvPr id="64" name="直線コネクタ 63"/>
        <xdr:cNvCxnSpPr/>
      </xdr:nvCxnSpPr>
      <xdr:spPr>
        <a:xfrm flipV="1">
          <a:off x="2908300" y="6745116"/>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26683</xdr:rowOff>
    </xdr:from>
    <xdr:to>
      <xdr:col>5</xdr:col>
      <xdr:colOff>409575</xdr:colOff>
      <xdr:row>35</xdr:row>
      <xdr:rowOff>128283</xdr:rowOff>
    </xdr:to>
    <xdr:sp macro="" textlink="">
      <xdr:nvSpPr>
        <xdr:cNvPr id="65" name="フローチャート : 判断 64"/>
        <xdr:cNvSpPr/>
      </xdr:nvSpPr>
      <xdr:spPr>
        <a:xfrm>
          <a:off x="3746500" y="60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144810</xdr:rowOff>
    </xdr:from>
    <xdr:ext cx="534377" cy="259045"/>
    <xdr:sp macro="" textlink="">
      <xdr:nvSpPr>
        <xdr:cNvPr id="66" name="テキスト ボックス 65"/>
        <xdr:cNvSpPr txBox="1"/>
      </xdr:nvSpPr>
      <xdr:spPr>
        <a:xfrm>
          <a:off x="3530111" y="58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40602</xdr:rowOff>
    </xdr:from>
    <xdr:to>
      <xdr:col>4</xdr:col>
      <xdr:colOff>155575</xdr:colOff>
      <xdr:row>39</xdr:row>
      <xdr:rowOff>77406</xdr:rowOff>
    </xdr:to>
    <xdr:cxnSp macro="">
      <xdr:nvCxnSpPr>
        <xdr:cNvPr id="67" name="直線コネクタ 66"/>
        <xdr:cNvCxnSpPr/>
      </xdr:nvCxnSpPr>
      <xdr:spPr>
        <a:xfrm>
          <a:off x="2019300" y="6727152"/>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56667</xdr:rowOff>
    </xdr:from>
    <xdr:to>
      <xdr:col>4</xdr:col>
      <xdr:colOff>206375</xdr:colOff>
      <xdr:row>35</xdr:row>
      <xdr:rowOff>158267</xdr:rowOff>
    </xdr:to>
    <xdr:sp macro="" textlink="">
      <xdr:nvSpPr>
        <xdr:cNvPr id="68" name="フローチャート : 判断 67"/>
        <xdr:cNvSpPr/>
      </xdr:nvSpPr>
      <xdr:spPr>
        <a:xfrm>
          <a:off x="2857500" y="605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3344</xdr:rowOff>
    </xdr:from>
    <xdr:ext cx="534377" cy="259045"/>
    <xdr:sp macro="" textlink="">
      <xdr:nvSpPr>
        <xdr:cNvPr id="69" name="テキスト ボックス 68"/>
        <xdr:cNvSpPr txBox="1"/>
      </xdr:nvSpPr>
      <xdr:spPr>
        <a:xfrm>
          <a:off x="2641111" y="583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115754</xdr:rowOff>
    </xdr:from>
    <xdr:to>
      <xdr:col>2</xdr:col>
      <xdr:colOff>638175</xdr:colOff>
      <xdr:row>39</xdr:row>
      <xdr:rowOff>40602</xdr:rowOff>
    </xdr:to>
    <xdr:cxnSp macro="">
      <xdr:nvCxnSpPr>
        <xdr:cNvPr id="70" name="直線コネクタ 69"/>
        <xdr:cNvCxnSpPr/>
      </xdr:nvCxnSpPr>
      <xdr:spPr>
        <a:xfrm>
          <a:off x="1130300" y="6630854"/>
          <a:ext cx="889000" cy="9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151174</xdr:rowOff>
    </xdr:from>
    <xdr:to>
      <xdr:col>3</xdr:col>
      <xdr:colOff>3175</xdr:colOff>
      <xdr:row>35</xdr:row>
      <xdr:rowOff>81324</xdr:rowOff>
    </xdr:to>
    <xdr:sp macro="" textlink="">
      <xdr:nvSpPr>
        <xdr:cNvPr id="71" name="フローチャート : 判断 70"/>
        <xdr:cNvSpPr/>
      </xdr:nvSpPr>
      <xdr:spPr>
        <a:xfrm>
          <a:off x="1968500" y="59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97851</xdr:rowOff>
    </xdr:from>
    <xdr:ext cx="534377" cy="259045"/>
    <xdr:sp macro="" textlink="">
      <xdr:nvSpPr>
        <xdr:cNvPr id="72" name="テキスト ボックス 71"/>
        <xdr:cNvSpPr txBox="1"/>
      </xdr:nvSpPr>
      <xdr:spPr>
        <a:xfrm>
          <a:off x="1752111" y="57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125114</xdr:rowOff>
    </xdr:from>
    <xdr:to>
      <xdr:col>1</xdr:col>
      <xdr:colOff>485775</xdr:colOff>
      <xdr:row>35</xdr:row>
      <xdr:rowOff>55264</xdr:rowOff>
    </xdr:to>
    <xdr:sp macro="" textlink="">
      <xdr:nvSpPr>
        <xdr:cNvPr id="73" name="フローチャート : 判断 72"/>
        <xdr:cNvSpPr/>
      </xdr:nvSpPr>
      <xdr:spPr>
        <a:xfrm>
          <a:off x="1079500" y="59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71791</xdr:rowOff>
    </xdr:from>
    <xdr:ext cx="534377" cy="259045"/>
    <xdr:sp macro="" textlink="">
      <xdr:nvSpPr>
        <xdr:cNvPr id="74" name="テキスト ボックス 73"/>
        <xdr:cNvSpPr txBox="1"/>
      </xdr:nvSpPr>
      <xdr:spPr>
        <a:xfrm>
          <a:off x="863111" y="57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98,099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157823</xdr:rowOff>
    </xdr:from>
    <xdr:to>
      <xdr:col>6</xdr:col>
      <xdr:colOff>561975</xdr:colOff>
      <xdr:row>39</xdr:row>
      <xdr:rowOff>87973</xdr:rowOff>
    </xdr:to>
    <xdr:sp macro="" textlink="">
      <xdr:nvSpPr>
        <xdr:cNvPr id="80" name="円/楕円 79"/>
        <xdr:cNvSpPr/>
      </xdr:nvSpPr>
      <xdr:spPr>
        <a:xfrm>
          <a:off x="45847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72750</xdr:rowOff>
    </xdr:from>
    <xdr:ext cx="534377" cy="259045"/>
    <xdr:sp macro="" textlink="">
      <xdr:nvSpPr>
        <xdr:cNvPr id="81" name="人件費該当値テキスト"/>
        <xdr:cNvSpPr txBox="1"/>
      </xdr:nvSpPr>
      <xdr:spPr>
        <a:xfrm>
          <a:off x="4686300" y="658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60,382</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7766</xdr:rowOff>
    </xdr:from>
    <xdr:to>
      <xdr:col>5</xdr:col>
      <xdr:colOff>409575</xdr:colOff>
      <xdr:row>39</xdr:row>
      <xdr:rowOff>109366</xdr:rowOff>
    </xdr:to>
    <xdr:sp macro="" textlink="">
      <xdr:nvSpPr>
        <xdr:cNvPr id="82" name="円/楕円 81"/>
        <xdr:cNvSpPr/>
      </xdr:nvSpPr>
      <xdr:spPr>
        <a:xfrm>
          <a:off x="3746500" y="66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100493</xdr:rowOff>
    </xdr:from>
    <xdr:ext cx="534377" cy="259045"/>
    <xdr:sp macro="" textlink="">
      <xdr:nvSpPr>
        <xdr:cNvPr id="83" name="テキスト ボックス 82"/>
        <xdr:cNvSpPr txBox="1"/>
      </xdr:nvSpPr>
      <xdr:spPr>
        <a:xfrm>
          <a:off x="3530111" y="67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59,259</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26606</xdr:rowOff>
    </xdr:from>
    <xdr:to>
      <xdr:col>4</xdr:col>
      <xdr:colOff>206375</xdr:colOff>
      <xdr:row>39</xdr:row>
      <xdr:rowOff>128206</xdr:rowOff>
    </xdr:to>
    <xdr:sp macro="" textlink="">
      <xdr:nvSpPr>
        <xdr:cNvPr id="84" name="円/楕円 83"/>
        <xdr:cNvSpPr/>
      </xdr:nvSpPr>
      <xdr:spPr>
        <a:xfrm>
          <a:off x="2857500" y="671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119333</xdr:rowOff>
    </xdr:from>
    <xdr:ext cx="534377" cy="259045"/>
    <xdr:sp macro="" textlink="">
      <xdr:nvSpPr>
        <xdr:cNvPr id="85" name="テキスト ボックス 84"/>
        <xdr:cNvSpPr txBox="1"/>
      </xdr:nvSpPr>
      <xdr:spPr>
        <a:xfrm>
          <a:off x="2641111" y="68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161252</xdr:rowOff>
    </xdr:from>
    <xdr:to>
      <xdr:col>3</xdr:col>
      <xdr:colOff>3175</xdr:colOff>
      <xdr:row>39</xdr:row>
      <xdr:rowOff>91402</xdr:rowOff>
    </xdr:to>
    <xdr:sp macro="" textlink="">
      <xdr:nvSpPr>
        <xdr:cNvPr id="86" name="円/楕円 85"/>
        <xdr:cNvSpPr/>
      </xdr:nvSpPr>
      <xdr:spPr>
        <a:xfrm>
          <a:off x="1968500" y="66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82529</xdr:rowOff>
    </xdr:from>
    <xdr:ext cx="534377" cy="259045"/>
    <xdr:sp macro="" textlink="">
      <xdr:nvSpPr>
        <xdr:cNvPr id="87" name="テキスト ボックス 86"/>
        <xdr:cNvSpPr txBox="1"/>
      </xdr:nvSpPr>
      <xdr:spPr>
        <a:xfrm>
          <a:off x="1752111" y="676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64954</xdr:rowOff>
    </xdr:from>
    <xdr:to>
      <xdr:col>1</xdr:col>
      <xdr:colOff>485775</xdr:colOff>
      <xdr:row>38</xdr:row>
      <xdr:rowOff>166554</xdr:rowOff>
    </xdr:to>
    <xdr:sp macro="" textlink="">
      <xdr:nvSpPr>
        <xdr:cNvPr id="88" name="円/楕円 87"/>
        <xdr:cNvSpPr/>
      </xdr:nvSpPr>
      <xdr:spPr>
        <a:xfrm>
          <a:off x="1079500" y="65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157681</xdr:rowOff>
    </xdr:from>
    <xdr:ext cx="534377" cy="259045"/>
    <xdr:sp macro="" textlink="">
      <xdr:nvSpPr>
        <xdr:cNvPr id="89" name="テキスト ボックス 88"/>
        <xdr:cNvSpPr txBox="1"/>
      </xdr:nvSpPr>
      <xdr:spPr>
        <a:xfrm>
          <a:off x="863111" y="66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139700</xdr:rowOff>
    </xdr:from>
    <xdr:to>
      <xdr:col>7</xdr:col>
      <xdr:colOff>638175</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56</xdr:row>
      <xdr:rowOff>82550</xdr:rowOff>
    </xdr:from>
    <xdr:to>
      <xdr:col>7</xdr:col>
      <xdr:colOff>638175</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25400</xdr:rowOff>
    </xdr:from>
    <xdr:to>
      <xdr:col>7</xdr:col>
      <xdr:colOff>638175</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49</xdr:row>
      <xdr:rowOff>139700</xdr:rowOff>
    </xdr:from>
    <xdr:to>
      <xdr:col>7</xdr:col>
      <xdr:colOff>638175</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148772</xdr:rowOff>
    </xdr:from>
    <xdr:to>
      <xdr:col>6</xdr:col>
      <xdr:colOff>510540</xdr:colOff>
      <xdr:row>58</xdr:row>
      <xdr:rowOff>69077</xdr:rowOff>
    </xdr:to>
    <xdr:cxnSp macro="">
      <xdr:nvCxnSpPr>
        <xdr:cNvPr id="118" name="直線コネクタ 117"/>
        <xdr:cNvCxnSpPr/>
      </xdr:nvCxnSpPr>
      <xdr:spPr>
        <a:xfrm flipV="1">
          <a:off x="4633595" y="8721272"/>
          <a:ext cx="1270" cy="129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72904</xdr:rowOff>
    </xdr:from>
    <xdr:ext cx="534377" cy="259045"/>
    <xdr:sp macro="" textlink="">
      <xdr:nvSpPr>
        <xdr:cNvPr id="119" name="物件費最小値テキスト"/>
        <xdr:cNvSpPr txBox="1"/>
      </xdr:nvSpPr>
      <xdr:spPr>
        <a:xfrm>
          <a:off x="4686300" y="100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56,943</a:t>
          </a:r>
          <a:endParaRPr kumimoji="1" lang="ja-JP" altLang="en-US" sz="1000" b="1">
            <a:latin typeface="ＭＳ Ｐゴシック"/>
          </a:endParaRPr>
        </a:p>
      </xdr:txBody>
    </xdr:sp>
    <xdr:clientData/>
  </xdr:oneCellAnchor>
  <xdr:twoCellAnchor>
    <xdr:from>
      <xdr:col>6</xdr:col>
      <xdr:colOff>422275</xdr:colOff>
      <xdr:row>58</xdr:row>
      <xdr:rowOff>69077</xdr:rowOff>
    </xdr:from>
    <xdr:to>
      <xdr:col>6</xdr:col>
      <xdr:colOff>600075</xdr:colOff>
      <xdr:row>58</xdr:row>
      <xdr:rowOff>69077</xdr:rowOff>
    </xdr:to>
    <xdr:cxnSp macro="">
      <xdr:nvCxnSpPr>
        <xdr:cNvPr id="120" name="直線コネクタ 119"/>
        <xdr:cNvCxnSpPr/>
      </xdr:nvCxnSpPr>
      <xdr:spPr>
        <a:xfrm>
          <a:off x="4546600" y="1001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95449</xdr:rowOff>
    </xdr:from>
    <xdr:ext cx="599010" cy="259045"/>
    <xdr:sp macro="" textlink="">
      <xdr:nvSpPr>
        <xdr:cNvPr id="121" name="物件費最大値テキスト"/>
        <xdr:cNvSpPr txBox="1"/>
      </xdr:nvSpPr>
      <xdr:spPr>
        <a:xfrm>
          <a:off x="4686300" y="849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147,365</a:t>
          </a:r>
          <a:endParaRPr kumimoji="1" lang="ja-JP" altLang="en-US" sz="1000" b="1">
            <a:latin typeface="ＭＳ Ｐゴシック"/>
          </a:endParaRPr>
        </a:p>
      </xdr:txBody>
    </xdr:sp>
    <xdr:clientData/>
  </xdr:oneCellAnchor>
  <xdr:twoCellAnchor>
    <xdr:from>
      <xdr:col>6</xdr:col>
      <xdr:colOff>422275</xdr:colOff>
      <xdr:row>50</xdr:row>
      <xdr:rowOff>148772</xdr:rowOff>
    </xdr:from>
    <xdr:to>
      <xdr:col>6</xdr:col>
      <xdr:colOff>600075</xdr:colOff>
      <xdr:row>50</xdr:row>
      <xdr:rowOff>148772</xdr:rowOff>
    </xdr:to>
    <xdr:cxnSp macro="">
      <xdr:nvCxnSpPr>
        <xdr:cNvPr id="122" name="直線コネクタ 121"/>
        <xdr:cNvCxnSpPr/>
      </xdr:nvCxnSpPr>
      <xdr:spPr>
        <a:xfrm>
          <a:off x="4546600" y="872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4740</xdr:rowOff>
    </xdr:from>
    <xdr:to>
      <xdr:col>6</xdr:col>
      <xdr:colOff>511175</xdr:colOff>
      <xdr:row>58</xdr:row>
      <xdr:rowOff>29443</xdr:rowOff>
    </xdr:to>
    <xdr:cxnSp macro="">
      <xdr:nvCxnSpPr>
        <xdr:cNvPr id="123" name="直線コネクタ 122"/>
        <xdr:cNvCxnSpPr/>
      </xdr:nvCxnSpPr>
      <xdr:spPr>
        <a:xfrm flipV="1">
          <a:off x="3797300" y="9948840"/>
          <a:ext cx="8382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125750</xdr:rowOff>
    </xdr:from>
    <xdr:ext cx="534377" cy="259045"/>
    <xdr:sp macro="" textlink="">
      <xdr:nvSpPr>
        <xdr:cNvPr id="124" name="物件費平均値テキスト"/>
        <xdr:cNvSpPr txBox="1"/>
      </xdr:nvSpPr>
      <xdr:spPr>
        <a:xfrm>
          <a:off x="4686300" y="9384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102873</xdr:rowOff>
    </xdr:from>
    <xdr:to>
      <xdr:col>6</xdr:col>
      <xdr:colOff>561975</xdr:colOff>
      <xdr:row>56</xdr:row>
      <xdr:rowOff>33023</xdr:rowOff>
    </xdr:to>
    <xdr:sp macro="" textlink="">
      <xdr:nvSpPr>
        <xdr:cNvPr id="125" name="フローチャート : 判断 124"/>
        <xdr:cNvSpPr/>
      </xdr:nvSpPr>
      <xdr:spPr>
        <a:xfrm>
          <a:off x="4584700" y="95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29443</xdr:rowOff>
    </xdr:from>
    <xdr:to>
      <xdr:col>5</xdr:col>
      <xdr:colOff>358775</xdr:colOff>
      <xdr:row>58</xdr:row>
      <xdr:rowOff>71077</xdr:rowOff>
    </xdr:to>
    <xdr:cxnSp macro="">
      <xdr:nvCxnSpPr>
        <xdr:cNvPr id="126" name="直線コネクタ 125"/>
        <xdr:cNvCxnSpPr/>
      </xdr:nvCxnSpPr>
      <xdr:spPr>
        <a:xfrm flipV="1">
          <a:off x="2908300" y="9973543"/>
          <a:ext cx="889000" cy="4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28549</xdr:rowOff>
    </xdr:from>
    <xdr:to>
      <xdr:col>5</xdr:col>
      <xdr:colOff>409575</xdr:colOff>
      <xdr:row>56</xdr:row>
      <xdr:rowOff>130149</xdr:rowOff>
    </xdr:to>
    <xdr:sp macro="" textlink="">
      <xdr:nvSpPr>
        <xdr:cNvPr id="127" name="フローチャート : 判断 126"/>
        <xdr:cNvSpPr/>
      </xdr:nvSpPr>
      <xdr:spPr>
        <a:xfrm>
          <a:off x="3746500" y="962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146676</xdr:rowOff>
    </xdr:from>
    <xdr:ext cx="534377" cy="259045"/>
    <xdr:sp macro="" textlink="">
      <xdr:nvSpPr>
        <xdr:cNvPr id="128" name="テキスト ボックス 127"/>
        <xdr:cNvSpPr txBox="1"/>
      </xdr:nvSpPr>
      <xdr:spPr>
        <a:xfrm>
          <a:off x="3530111"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71077</xdr:rowOff>
    </xdr:from>
    <xdr:to>
      <xdr:col>4</xdr:col>
      <xdr:colOff>155575</xdr:colOff>
      <xdr:row>58</xdr:row>
      <xdr:rowOff>111882</xdr:rowOff>
    </xdr:to>
    <xdr:cxnSp macro="">
      <xdr:nvCxnSpPr>
        <xdr:cNvPr id="129" name="直線コネクタ 128"/>
        <xdr:cNvCxnSpPr/>
      </xdr:nvCxnSpPr>
      <xdr:spPr>
        <a:xfrm flipV="1">
          <a:off x="2019300" y="10015177"/>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82700</xdr:rowOff>
    </xdr:from>
    <xdr:to>
      <xdr:col>4</xdr:col>
      <xdr:colOff>206375</xdr:colOff>
      <xdr:row>57</xdr:row>
      <xdr:rowOff>12850</xdr:rowOff>
    </xdr:to>
    <xdr:sp macro="" textlink="">
      <xdr:nvSpPr>
        <xdr:cNvPr id="130" name="フローチャート : 判断 129"/>
        <xdr:cNvSpPr/>
      </xdr:nvSpPr>
      <xdr:spPr>
        <a:xfrm>
          <a:off x="2857500" y="96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29377</xdr:rowOff>
    </xdr:from>
    <xdr:ext cx="534377" cy="259045"/>
    <xdr:sp macro="" textlink="">
      <xdr:nvSpPr>
        <xdr:cNvPr id="131" name="テキスト ボックス 130"/>
        <xdr:cNvSpPr txBox="1"/>
      </xdr:nvSpPr>
      <xdr:spPr>
        <a:xfrm>
          <a:off x="2641111" y="94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111882</xdr:rowOff>
    </xdr:from>
    <xdr:to>
      <xdr:col>2</xdr:col>
      <xdr:colOff>638175</xdr:colOff>
      <xdr:row>58</xdr:row>
      <xdr:rowOff>139714</xdr:rowOff>
    </xdr:to>
    <xdr:cxnSp macro="">
      <xdr:nvCxnSpPr>
        <xdr:cNvPr id="132" name="直線コネクタ 131"/>
        <xdr:cNvCxnSpPr/>
      </xdr:nvCxnSpPr>
      <xdr:spPr>
        <a:xfrm flipV="1">
          <a:off x="1130300" y="10055982"/>
          <a:ext cx="889000" cy="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140464</xdr:rowOff>
    </xdr:from>
    <xdr:to>
      <xdr:col>3</xdr:col>
      <xdr:colOff>3175</xdr:colOff>
      <xdr:row>57</xdr:row>
      <xdr:rowOff>70614</xdr:rowOff>
    </xdr:to>
    <xdr:sp macro="" textlink="">
      <xdr:nvSpPr>
        <xdr:cNvPr id="133" name="フローチャート : 判断 132"/>
        <xdr:cNvSpPr/>
      </xdr:nvSpPr>
      <xdr:spPr>
        <a:xfrm>
          <a:off x="1968500" y="974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87141</xdr:rowOff>
    </xdr:from>
    <xdr:ext cx="534377" cy="259045"/>
    <xdr:sp macro="" textlink="">
      <xdr:nvSpPr>
        <xdr:cNvPr id="134" name="テキスト ボックス 133"/>
        <xdr:cNvSpPr txBox="1"/>
      </xdr:nvSpPr>
      <xdr:spPr>
        <a:xfrm>
          <a:off x="1752111" y="95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167467</xdr:rowOff>
    </xdr:from>
    <xdr:to>
      <xdr:col>1</xdr:col>
      <xdr:colOff>485775</xdr:colOff>
      <xdr:row>56</xdr:row>
      <xdr:rowOff>97617</xdr:rowOff>
    </xdr:to>
    <xdr:sp macro="" textlink="">
      <xdr:nvSpPr>
        <xdr:cNvPr id="135" name="フローチャート : 判断 134"/>
        <xdr:cNvSpPr/>
      </xdr:nvSpPr>
      <xdr:spPr>
        <a:xfrm>
          <a:off x="1079500" y="959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114144</xdr:rowOff>
    </xdr:from>
    <xdr:ext cx="534377" cy="259045"/>
    <xdr:sp macro="" textlink="">
      <xdr:nvSpPr>
        <xdr:cNvPr id="136" name="テキスト ボックス 135"/>
        <xdr:cNvSpPr txBox="1"/>
      </xdr:nvSpPr>
      <xdr:spPr>
        <a:xfrm>
          <a:off x="863111" y="93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125390</xdr:rowOff>
    </xdr:from>
    <xdr:to>
      <xdr:col>6</xdr:col>
      <xdr:colOff>561975</xdr:colOff>
      <xdr:row>58</xdr:row>
      <xdr:rowOff>55540</xdr:rowOff>
    </xdr:to>
    <xdr:sp macro="" textlink="">
      <xdr:nvSpPr>
        <xdr:cNvPr id="142" name="円/楕円 141"/>
        <xdr:cNvSpPr/>
      </xdr:nvSpPr>
      <xdr:spPr>
        <a:xfrm>
          <a:off x="4584700" y="989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40317</xdr:rowOff>
    </xdr:from>
    <xdr:ext cx="534377" cy="259045"/>
    <xdr:sp macro="" textlink="">
      <xdr:nvSpPr>
        <xdr:cNvPr id="143" name="物件費該当値テキスト"/>
        <xdr:cNvSpPr txBox="1"/>
      </xdr:nvSpPr>
      <xdr:spPr>
        <a:xfrm>
          <a:off x="4686300" y="981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150093</xdr:rowOff>
    </xdr:from>
    <xdr:to>
      <xdr:col>5</xdr:col>
      <xdr:colOff>409575</xdr:colOff>
      <xdr:row>58</xdr:row>
      <xdr:rowOff>80243</xdr:rowOff>
    </xdr:to>
    <xdr:sp macro="" textlink="">
      <xdr:nvSpPr>
        <xdr:cNvPr id="144" name="円/楕円 143"/>
        <xdr:cNvSpPr/>
      </xdr:nvSpPr>
      <xdr:spPr>
        <a:xfrm>
          <a:off x="3746500" y="992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71370</xdr:rowOff>
    </xdr:from>
    <xdr:ext cx="534377" cy="259045"/>
    <xdr:sp macro="" textlink="">
      <xdr:nvSpPr>
        <xdr:cNvPr id="145" name="テキスト ボックス 144"/>
        <xdr:cNvSpPr txBox="1"/>
      </xdr:nvSpPr>
      <xdr:spPr>
        <a:xfrm>
          <a:off x="3530111" y="1001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20277</xdr:rowOff>
    </xdr:from>
    <xdr:to>
      <xdr:col>4</xdr:col>
      <xdr:colOff>206375</xdr:colOff>
      <xdr:row>58</xdr:row>
      <xdr:rowOff>121877</xdr:rowOff>
    </xdr:to>
    <xdr:sp macro="" textlink="">
      <xdr:nvSpPr>
        <xdr:cNvPr id="146" name="円/楕円 145"/>
        <xdr:cNvSpPr/>
      </xdr:nvSpPr>
      <xdr:spPr>
        <a:xfrm>
          <a:off x="2857500" y="9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113004</xdr:rowOff>
    </xdr:from>
    <xdr:ext cx="534377" cy="259045"/>
    <xdr:sp macro="" textlink="">
      <xdr:nvSpPr>
        <xdr:cNvPr id="147" name="テキスト ボックス 146"/>
        <xdr:cNvSpPr txBox="1"/>
      </xdr:nvSpPr>
      <xdr:spPr>
        <a:xfrm>
          <a:off x="2641111" y="1005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61082</xdr:rowOff>
    </xdr:from>
    <xdr:to>
      <xdr:col>3</xdr:col>
      <xdr:colOff>3175</xdr:colOff>
      <xdr:row>58</xdr:row>
      <xdr:rowOff>162682</xdr:rowOff>
    </xdr:to>
    <xdr:sp macro="" textlink="">
      <xdr:nvSpPr>
        <xdr:cNvPr id="148" name="円/楕円 147"/>
        <xdr:cNvSpPr/>
      </xdr:nvSpPr>
      <xdr:spPr>
        <a:xfrm>
          <a:off x="1968500" y="100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153809</xdr:rowOff>
    </xdr:from>
    <xdr:ext cx="534377" cy="259045"/>
    <xdr:sp macro="" textlink="">
      <xdr:nvSpPr>
        <xdr:cNvPr id="149" name="テキスト ボックス 148"/>
        <xdr:cNvSpPr txBox="1"/>
      </xdr:nvSpPr>
      <xdr:spPr>
        <a:xfrm>
          <a:off x="1752111" y="1009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88914</xdr:rowOff>
    </xdr:from>
    <xdr:to>
      <xdr:col>1</xdr:col>
      <xdr:colOff>485775</xdr:colOff>
      <xdr:row>59</xdr:row>
      <xdr:rowOff>19064</xdr:rowOff>
    </xdr:to>
    <xdr:sp macro="" textlink="">
      <xdr:nvSpPr>
        <xdr:cNvPr id="150" name="円/楕円 149"/>
        <xdr:cNvSpPr/>
      </xdr:nvSpPr>
      <xdr:spPr>
        <a:xfrm>
          <a:off x="1079500" y="100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10191</xdr:rowOff>
    </xdr:from>
    <xdr:ext cx="534377" cy="259045"/>
    <xdr:sp macro="" textlink="">
      <xdr:nvSpPr>
        <xdr:cNvPr id="151" name="テキスト ボックス 150"/>
        <xdr:cNvSpPr txBox="1"/>
      </xdr:nvSpPr>
      <xdr:spPr>
        <a:xfrm>
          <a:off x="863111" y="101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66456</xdr:rowOff>
    </xdr:from>
    <xdr:to>
      <xdr:col>6</xdr:col>
      <xdr:colOff>510540</xdr:colOff>
      <xdr:row>78</xdr:row>
      <xdr:rowOff>98278</xdr:rowOff>
    </xdr:to>
    <xdr:cxnSp macro="">
      <xdr:nvCxnSpPr>
        <xdr:cNvPr id="173" name="直線コネクタ 172"/>
        <xdr:cNvCxnSpPr/>
      </xdr:nvCxnSpPr>
      <xdr:spPr>
        <a:xfrm flipV="1">
          <a:off x="4633595" y="12067956"/>
          <a:ext cx="1270" cy="140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102105</xdr:rowOff>
    </xdr:from>
    <xdr:ext cx="378565" cy="259045"/>
    <xdr:sp macro="" textlink="">
      <xdr:nvSpPr>
        <xdr:cNvPr id="174" name="維持補修費最小値テキスト"/>
        <xdr:cNvSpPr txBox="1"/>
      </xdr:nvSpPr>
      <xdr:spPr>
        <a:xfrm>
          <a:off x="4686300" y="1347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78</xdr:row>
      <xdr:rowOff>98278</xdr:rowOff>
    </xdr:from>
    <xdr:to>
      <xdr:col>6</xdr:col>
      <xdr:colOff>600075</xdr:colOff>
      <xdr:row>78</xdr:row>
      <xdr:rowOff>98278</xdr:rowOff>
    </xdr:to>
    <xdr:cxnSp macro="">
      <xdr:nvCxnSpPr>
        <xdr:cNvPr id="175" name="直線コネクタ 174"/>
        <xdr:cNvCxnSpPr/>
      </xdr:nvCxnSpPr>
      <xdr:spPr>
        <a:xfrm>
          <a:off x="4546600" y="1347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13133</xdr:rowOff>
    </xdr:from>
    <xdr:ext cx="534377" cy="259045"/>
    <xdr:sp macro="" textlink="">
      <xdr:nvSpPr>
        <xdr:cNvPr id="176" name="維持補修費最大値テキスト"/>
        <xdr:cNvSpPr txBox="1"/>
      </xdr:nvSpPr>
      <xdr:spPr>
        <a:xfrm>
          <a:off x="4686300" y="118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31,602</a:t>
          </a:r>
          <a:endParaRPr kumimoji="1" lang="ja-JP" altLang="en-US" sz="1000" b="1">
            <a:latin typeface="ＭＳ Ｐゴシック"/>
          </a:endParaRPr>
        </a:p>
      </xdr:txBody>
    </xdr:sp>
    <xdr:clientData/>
  </xdr:oneCellAnchor>
  <xdr:twoCellAnchor>
    <xdr:from>
      <xdr:col>6</xdr:col>
      <xdr:colOff>422275</xdr:colOff>
      <xdr:row>70</xdr:row>
      <xdr:rowOff>66456</xdr:rowOff>
    </xdr:from>
    <xdr:to>
      <xdr:col>6</xdr:col>
      <xdr:colOff>600075</xdr:colOff>
      <xdr:row>70</xdr:row>
      <xdr:rowOff>66456</xdr:rowOff>
    </xdr:to>
    <xdr:cxnSp macro="">
      <xdr:nvCxnSpPr>
        <xdr:cNvPr id="177" name="直線コネクタ 176"/>
        <xdr:cNvCxnSpPr/>
      </xdr:nvCxnSpPr>
      <xdr:spPr>
        <a:xfrm>
          <a:off x="4546600" y="1206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95352</xdr:rowOff>
    </xdr:from>
    <xdr:to>
      <xdr:col>6</xdr:col>
      <xdr:colOff>511175</xdr:colOff>
      <xdr:row>77</xdr:row>
      <xdr:rowOff>99375</xdr:rowOff>
    </xdr:to>
    <xdr:cxnSp macro="">
      <xdr:nvCxnSpPr>
        <xdr:cNvPr id="178" name="直線コネクタ 177"/>
        <xdr:cNvCxnSpPr/>
      </xdr:nvCxnSpPr>
      <xdr:spPr>
        <a:xfrm flipV="1">
          <a:off x="3797300" y="13297002"/>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30990</xdr:rowOff>
    </xdr:from>
    <xdr:ext cx="469744" cy="259045"/>
    <xdr:sp macro="" textlink="">
      <xdr:nvSpPr>
        <xdr:cNvPr id="179" name="維持補修費平均値テキスト"/>
        <xdr:cNvSpPr txBox="1"/>
      </xdr:nvSpPr>
      <xdr:spPr>
        <a:xfrm>
          <a:off x="4686300" y="1288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8113</xdr:rowOff>
    </xdr:from>
    <xdr:to>
      <xdr:col>6</xdr:col>
      <xdr:colOff>561975</xdr:colOff>
      <xdr:row>76</xdr:row>
      <xdr:rowOff>109713</xdr:rowOff>
    </xdr:to>
    <xdr:sp macro="" textlink="">
      <xdr:nvSpPr>
        <xdr:cNvPr id="180" name="フローチャート : 判断 179"/>
        <xdr:cNvSpPr/>
      </xdr:nvSpPr>
      <xdr:spPr>
        <a:xfrm>
          <a:off x="45847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116429</xdr:rowOff>
    </xdr:from>
    <xdr:to>
      <xdr:col>5</xdr:col>
      <xdr:colOff>358775</xdr:colOff>
      <xdr:row>77</xdr:row>
      <xdr:rowOff>99375</xdr:rowOff>
    </xdr:to>
    <xdr:cxnSp macro="">
      <xdr:nvCxnSpPr>
        <xdr:cNvPr id="181" name="直線コネクタ 180"/>
        <xdr:cNvCxnSpPr/>
      </xdr:nvCxnSpPr>
      <xdr:spPr>
        <a:xfrm>
          <a:off x="2908300" y="13146629"/>
          <a:ext cx="889000" cy="1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26355</xdr:rowOff>
    </xdr:from>
    <xdr:to>
      <xdr:col>5</xdr:col>
      <xdr:colOff>409575</xdr:colOff>
      <xdr:row>76</xdr:row>
      <xdr:rowOff>127955</xdr:rowOff>
    </xdr:to>
    <xdr:sp macro="" textlink="">
      <xdr:nvSpPr>
        <xdr:cNvPr id="182" name="フローチャート : 判断 181"/>
        <xdr:cNvSpPr/>
      </xdr:nvSpPr>
      <xdr:spPr>
        <a:xfrm>
          <a:off x="3746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144482</xdr:rowOff>
    </xdr:from>
    <xdr:ext cx="469744" cy="259045"/>
    <xdr:sp macro="" textlink="">
      <xdr:nvSpPr>
        <xdr:cNvPr id="183" name="テキスト ボックス 182"/>
        <xdr:cNvSpPr txBox="1"/>
      </xdr:nvSpPr>
      <xdr:spPr>
        <a:xfrm>
          <a:off x="3562427"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116429</xdr:rowOff>
    </xdr:from>
    <xdr:to>
      <xdr:col>4</xdr:col>
      <xdr:colOff>155575</xdr:colOff>
      <xdr:row>77</xdr:row>
      <xdr:rowOff>52786</xdr:rowOff>
    </xdr:to>
    <xdr:cxnSp macro="">
      <xdr:nvCxnSpPr>
        <xdr:cNvPr id="184" name="直線コネクタ 183"/>
        <xdr:cNvCxnSpPr/>
      </xdr:nvCxnSpPr>
      <xdr:spPr>
        <a:xfrm flipV="1">
          <a:off x="2019300" y="13146629"/>
          <a:ext cx="889000" cy="10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41900</xdr:rowOff>
    </xdr:from>
    <xdr:to>
      <xdr:col>4</xdr:col>
      <xdr:colOff>206375</xdr:colOff>
      <xdr:row>76</xdr:row>
      <xdr:rowOff>143500</xdr:rowOff>
    </xdr:to>
    <xdr:sp macro="" textlink="">
      <xdr:nvSpPr>
        <xdr:cNvPr id="185" name="フローチャート : 判断 184"/>
        <xdr:cNvSpPr/>
      </xdr:nvSpPr>
      <xdr:spPr>
        <a:xfrm>
          <a:off x="2857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160027</xdr:rowOff>
    </xdr:from>
    <xdr:ext cx="469744" cy="259045"/>
    <xdr:sp macro="" textlink="">
      <xdr:nvSpPr>
        <xdr:cNvPr id="186" name="テキスト ボックス 185"/>
        <xdr:cNvSpPr txBox="1"/>
      </xdr:nvSpPr>
      <xdr:spPr>
        <a:xfrm>
          <a:off x="2673427"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52786</xdr:rowOff>
    </xdr:from>
    <xdr:to>
      <xdr:col>2</xdr:col>
      <xdr:colOff>638175</xdr:colOff>
      <xdr:row>77</xdr:row>
      <xdr:rowOff>93294</xdr:rowOff>
    </xdr:to>
    <xdr:cxnSp macro="">
      <xdr:nvCxnSpPr>
        <xdr:cNvPr id="187" name="直線コネクタ 186"/>
        <xdr:cNvCxnSpPr/>
      </xdr:nvCxnSpPr>
      <xdr:spPr>
        <a:xfrm flipV="1">
          <a:off x="1130300" y="13254436"/>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45740</xdr:rowOff>
    </xdr:from>
    <xdr:to>
      <xdr:col>3</xdr:col>
      <xdr:colOff>3175</xdr:colOff>
      <xdr:row>76</xdr:row>
      <xdr:rowOff>147340</xdr:rowOff>
    </xdr:to>
    <xdr:sp macro="" textlink="">
      <xdr:nvSpPr>
        <xdr:cNvPr id="188" name="フローチャート : 判断 187"/>
        <xdr:cNvSpPr/>
      </xdr:nvSpPr>
      <xdr:spPr>
        <a:xfrm>
          <a:off x="1968500" y="1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163868</xdr:rowOff>
    </xdr:from>
    <xdr:ext cx="469744" cy="259045"/>
    <xdr:sp macro="" textlink="">
      <xdr:nvSpPr>
        <xdr:cNvPr id="189" name="テキスト ボックス 188"/>
        <xdr:cNvSpPr txBox="1"/>
      </xdr:nvSpPr>
      <xdr:spPr>
        <a:xfrm>
          <a:off x="1784427" y="1285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72075</xdr:rowOff>
    </xdr:from>
    <xdr:to>
      <xdr:col>1</xdr:col>
      <xdr:colOff>485775</xdr:colOff>
      <xdr:row>77</xdr:row>
      <xdr:rowOff>2225</xdr:rowOff>
    </xdr:to>
    <xdr:sp macro="" textlink="">
      <xdr:nvSpPr>
        <xdr:cNvPr id="190" name="フローチャート : 判断 189"/>
        <xdr:cNvSpPr/>
      </xdr:nvSpPr>
      <xdr:spPr>
        <a:xfrm>
          <a:off x="1079500" y="131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18752</xdr:rowOff>
    </xdr:from>
    <xdr:ext cx="469744" cy="259045"/>
    <xdr:sp macro="" textlink="">
      <xdr:nvSpPr>
        <xdr:cNvPr id="191" name="テキスト ボックス 190"/>
        <xdr:cNvSpPr txBox="1"/>
      </xdr:nvSpPr>
      <xdr:spPr>
        <a:xfrm>
          <a:off x="895427" y="128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44552</xdr:rowOff>
    </xdr:from>
    <xdr:to>
      <xdr:col>6</xdr:col>
      <xdr:colOff>561975</xdr:colOff>
      <xdr:row>77</xdr:row>
      <xdr:rowOff>146152</xdr:rowOff>
    </xdr:to>
    <xdr:sp macro="" textlink="">
      <xdr:nvSpPr>
        <xdr:cNvPr id="197" name="円/楕円 196"/>
        <xdr:cNvSpPr/>
      </xdr:nvSpPr>
      <xdr:spPr>
        <a:xfrm>
          <a:off x="4584700" y="1324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22979</xdr:rowOff>
    </xdr:from>
    <xdr:ext cx="469744" cy="259045"/>
    <xdr:sp macro="" textlink="">
      <xdr:nvSpPr>
        <xdr:cNvPr id="198" name="維持補修費該当値テキスト"/>
        <xdr:cNvSpPr txBox="1"/>
      </xdr:nvSpPr>
      <xdr:spPr>
        <a:xfrm>
          <a:off x="4686300" y="1322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48575</xdr:rowOff>
    </xdr:from>
    <xdr:to>
      <xdr:col>5</xdr:col>
      <xdr:colOff>409575</xdr:colOff>
      <xdr:row>77</xdr:row>
      <xdr:rowOff>150175</xdr:rowOff>
    </xdr:to>
    <xdr:sp macro="" textlink="">
      <xdr:nvSpPr>
        <xdr:cNvPr id="199" name="円/楕円 198"/>
        <xdr:cNvSpPr/>
      </xdr:nvSpPr>
      <xdr:spPr>
        <a:xfrm>
          <a:off x="3746500" y="132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141302</xdr:rowOff>
    </xdr:from>
    <xdr:ext cx="469744" cy="259045"/>
    <xdr:sp macro="" textlink="">
      <xdr:nvSpPr>
        <xdr:cNvPr id="200" name="テキスト ボックス 199"/>
        <xdr:cNvSpPr txBox="1"/>
      </xdr:nvSpPr>
      <xdr:spPr>
        <a:xfrm>
          <a:off x="3562427" y="1334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65629</xdr:rowOff>
    </xdr:from>
    <xdr:to>
      <xdr:col>4</xdr:col>
      <xdr:colOff>206375</xdr:colOff>
      <xdr:row>76</xdr:row>
      <xdr:rowOff>167229</xdr:rowOff>
    </xdr:to>
    <xdr:sp macro="" textlink="">
      <xdr:nvSpPr>
        <xdr:cNvPr id="201" name="円/楕円 200"/>
        <xdr:cNvSpPr/>
      </xdr:nvSpPr>
      <xdr:spPr>
        <a:xfrm>
          <a:off x="2857500" y="130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158356</xdr:rowOff>
    </xdr:from>
    <xdr:ext cx="469744" cy="259045"/>
    <xdr:sp macro="" textlink="">
      <xdr:nvSpPr>
        <xdr:cNvPr id="202" name="テキスト ボックス 201"/>
        <xdr:cNvSpPr txBox="1"/>
      </xdr:nvSpPr>
      <xdr:spPr>
        <a:xfrm>
          <a:off x="2673427" y="1318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1986</xdr:rowOff>
    </xdr:from>
    <xdr:to>
      <xdr:col>3</xdr:col>
      <xdr:colOff>3175</xdr:colOff>
      <xdr:row>77</xdr:row>
      <xdr:rowOff>103586</xdr:rowOff>
    </xdr:to>
    <xdr:sp macro="" textlink="">
      <xdr:nvSpPr>
        <xdr:cNvPr id="203" name="円/楕円 202"/>
        <xdr:cNvSpPr/>
      </xdr:nvSpPr>
      <xdr:spPr>
        <a:xfrm>
          <a:off x="1968500" y="132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94713</xdr:rowOff>
    </xdr:from>
    <xdr:ext cx="469744" cy="259045"/>
    <xdr:sp macro="" textlink="">
      <xdr:nvSpPr>
        <xdr:cNvPr id="204" name="テキスト ボックス 203"/>
        <xdr:cNvSpPr txBox="1"/>
      </xdr:nvSpPr>
      <xdr:spPr>
        <a:xfrm>
          <a:off x="1784427" y="1329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42494</xdr:rowOff>
    </xdr:from>
    <xdr:to>
      <xdr:col>1</xdr:col>
      <xdr:colOff>485775</xdr:colOff>
      <xdr:row>77</xdr:row>
      <xdr:rowOff>144094</xdr:rowOff>
    </xdr:to>
    <xdr:sp macro="" textlink="">
      <xdr:nvSpPr>
        <xdr:cNvPr id="205" name="円/楕円 204"/>
        <xdr:cNvSpPr/>
      </xdr:nvSpPr>
      <xdr:spPr>
        <a:xfrm>
          <a:off x="1079500" y="132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135221</xdr:rowOff>
    </xdr:from>
    <xdr:ext cx="469744" cy="259045"/>
    <xdr:sp macro="" textlink="">
      <xdr:nvSpPr>
        <xdr:cNvPr id="206" name="テキスト ボックス 205"/>
        <xdr:cNvSpPr txBox="1"/>
      </xdr:nvSpPr>
      <xdr:spPr>
        <a:xfrm>
          <a:off x="895427" y="1333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143300</xdr:rowOff>
    </xdr:from>
    <xdr:to>
      <xdr:col>6</xdr:col>
      <xdr:colOff>510540</xdr:colOff>
      <xdr:row>98</xdr:row>
      <xdr:rowOff>158865</xdr:rowOff>
    </xdr:to>
    <xdr:cxnSp macro="">
      <xdr:nvCxnSpPr>
        <xdr:cNvPr id="231" name="直線コネクタ 230"/>
        <xdr:cNvCxnSpPr/>
      </xdr:nvCxnSpPr>
      <xdr:spPr>
        <a:xfrm flipV="1">
          <a:off x="4633595" y="15573800"/>
          <a:ext cx="1270" cy="1387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162692</xdr:rowOff>
    </xdr:from>
    <xdr:ext cx="534377" cy="259045"/>
    <xdr:sp macro="" textlink="">
      <xdr:nvSpPr>
        <xdr:cNvPr id="232" name="扶助費最小値テキスト"/>
        <xdr:cNvSpPr txBox="1"/>
      </xdr:nvSpPr>
      <xdr:spPr>
        <a:xfrm>
          <a:off x="4686300" y="1696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42,994</a:t>
          </a:r>
          <a:endParaRPr kumimoji="1" lang="ja-JP" altLang="en-US" sz="1000" b="1">
            <a:latin typeface="ＭＳ Ｐゴシック"/>
          </a:endParaRPr>
        </a:p>
      </xdr:txBody>
    </xdr:sp>
    <xdr:clientData/>
  </xdr:oneCellAnchor>
  <xdr:twoCellAnchor>
    <xdr:from>
      <xdr:col>6</xdr:col>
      <xdr:colOff>422275</xdr:colOff>
      <xdr:row>98</xdr:row>
      <xdr:rowOff>158865</xdr:rowOff>
    </xdr:from>
    <xdr:to>
      <xdr:col>6</xdr:col>
      <xdr:colOff>600075</xdr:colOff>
      <xdr:row>98</xdr:row>
      <xdr:rowOff>158865</xdr:rowOff>
    </xdr:to>
    <xdr:cxnSp macro="">
      <xdr:nvCxnSpPr>
        <xdr:cNvPr id="233" name="直線コネクタ 232"/>
        <xdr:cNvCxnSpPr/>
      </xdr:nvCxnSpPr>
      <xdr:spPr>
        <a:xfrm>
          <a:off x="4546600" y="1696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89977</xdr:rowOff>
    </xdr:from>
    <xdr:ext cx="599010" cy="259045"/>
    <xdr:sp macro="" textlink="">
      <xdr:nvSpPr>
        <xdr:cNvPr id="234" name="扶助費最大値テキスト"/>
        <xdr:cNvSpPr txBox="1"/>
      </xdr:nvSpPr>
      <xdr:spPr>
        <a:xfrm>
          <a:off x="4686300" y="1534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115,811</a:t>
          </a:r>
          <a:endParaRPr kumimoji="1" lang="ja-JP" altLang="en-US" sz="1000" b="1">
            <a:latin typeface="ＭＳ Ｐゴシック"/>
          </a:endParaRPr>
        </a:p>
      </xdr:txBody>
    </xdr:sp>
    <xdr:clientData/>
  </xdr:oneCellAnchor>
  <xdr:twoCellAnchor>
    <xdr:from>
      <xdr:col>6</xdr:col>
      <xdr:colOff>422275</xdr:colOff>
      <xdr:row>90</xdr:row>
      <xdr:rowOff>143300</xdr:rowOff>
    </xdr:from>
    <xdr:to>
      <xdr:col>6</xdr:col>
      <xdr:colOff>600075</xdr:colOff>
      <xdr:row>90</xdr:row>
      <xdr:rowOff>143300</xdr:rowOff>
    </xdr:to>
    <xdr:cxnSp macro="">
      <xdr:nvCxnSpPr>
        <xdr:cNvPr id="235" name="直線コネクタ 234"/>
        <xdr:cNvCxnSpPr/>
      </xdr:nvCxnSpPr>
      <xdr:spPr>
        <a:xfrm>
          <a:off x="4546600" y="1557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12694</xdr:rowOff>
    </xdr:from>
    <xdr:to>
      <xdr:col>6</xdr:col>
      <xdr:colOff>511175</xdr:colOff>
      <xdr:row>96</xdr:row>
      <xdr:rowOff>50564</xdr:rowOff>
    </xdr:to>
    <xdr:cxnSp macro="">
      <xdr:nvCxnSpPr>
        <xdr:cNvPr id="236" name="直線コネクタ 235"/>
        <xdr:cNvCxnSpPr/>
      </xdr:nvCxnSpPr>
      <xdr:spPr>
        <a:xfrm flipV="1">
          <a:off x="3797300" y="16471894"/>
          <a:ext cx="838200" cy="3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113986</xdr:rowOff>
    </xdr:from>
    <xdr:ext cx="534377" cy="259045"/>
    <xdr:sp macro="" textlink="">
      <xdr:nvSpPr>
        <xdr:cNvPr id="237" name="扶助費平均値テキスト"/>
        <xdr:cNvSpPr txBox="1"/>
      </xdr:nvSpPr>
      <xdr:spPr>
        <a:xfrm>
          <a:off x="4686300" y="1623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91109</xdr:rowOff>
    </xdr:from>
    <xdr:to>
      <xdr:col>6</xdr:col>
      <xdr:colOff>561975</xdr:colOff>
      <xdr:row>96</xdr:row>
      <xdr:rowOff>21259</xdr:rowOff>
    </xdr:to>
    <xdr:sp macro="" textlink="">
      <xdr:nvSpPr>
        <xdr:cNvPr id="238" name="フローチャート : 判断 237"/>
        <xdr:cNvSpPr/>
      </xdr:nvSpPr>
      <xdr:spPr>
        <a:xfrm>
          <a:off x="4584700" y="1637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50564</xdr:rowOff>
    </xdr:from>
    <xdr:to>
      <xdr:col>5</xdr:col>
      <xdr:colOff>358775</xdr:colOff>
      <xdr:row>97</xdr:row>
      <xdr:rowOff>17247</xdr:rowOff>
    </xdr:to>
    <xdr:cxnSp macro="">
      <xdr:nvCxnSpPr>
        <xdr:cNvPr id="239" name="直線コネクタ 238"/>
        <xdr:cNvCxnSpPr/>
      </xdr:nvCxnSpPr>
      <xdr:spPr>
        <a:xfrm flipV="1">
          <a:off x="2908300" y="16509764"/>
          <a:ext cx="889000" cy="1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106617</xdr:rowOff>
    </xdr:from>
    <xdr:to>
      <xdr:col>5</xdr:col>
      <xdr:colOff>409575</xdr:colOff>
      <xdr:row>96</xdr:row>
      <xdr:rowOff>36767</xdr:rowOff>
    </xdr:to>
    <xdr:sp macro="" textlink="">
      <xdr:nvSpPr>
        <xdr:cNvPr id="240" name="フローチャート : 判断 239"/>
        <xdr:cNvSpPr/>
      </xdr:nvSpPr>
      <xdr:spPr>
        <a:xfrm>
          <a:off x="3746500" y="1639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53294</xdr:rowOff>
    </xdr:from>
    <xdr:ext cx="534377" cy="259045"/>
    <xdr:sp macro="" textlink="">
      <xdr:nvSpPr>
        <xdr:cNvPr id="241" name="テキスト ボックス 240"/>
        <xdr:cNvSpPr txBox="1"/>
      </xdr:nvSpPr>
      <xdr:spPr>
        <a:xfrm>
          <a:off x="3530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17247</xdr:rowOff>
    </xdr:from>
    <xdr:to>
      <xdr:col>4</xdr:col>
      <xdr:colOff>155575</xdr:colOff>
      <xdr:row>97</xdr:row>
      <xdr:rowOff>35497</xdr:rowOff>
    </xdr:to>
    <xdr:cxnSp macro="">
      <xdr:nvCxnSpPr>
        <xdr:cNvPr id="242" name="直線コネクタ 241"/>
        <xdr:cNvCxnSpPr/>
      </xdr:nvCxnSpPr>
      <xdr:spPr>
        <a:xfrm flipV="1">
          <a:off x="2019300" y="16647897"/>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62916</xdr:rowOff>
    </xdr:from>
    <xdr:to>
      <xdr:col>4</xdr:col>
      <xdr:colOff>206375</xdr:colOff>
      <xdr:row>96</xdr:row>
      <xdr:rowOff>164516</xdr:rowOff>
    </xdr:to>
    <xdr:sp macro="" textlink="">
      <xdr:nvSpPr>
        <xdr:cNvPr id="243" name="フローチャート : 判断 242"/>
        <xdr:cNvSpPr/>
      </xdr:nvSpPr>
      <xdr:spPr>
        <a:xfrm>
          <a:off x="2857500" y="1652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9593</xdr:rowOff>
    </xdr:from>
    <xdr:ext cx="534377" cy="259045"/>
    <xdr:sp macro="" textlink="">
      <xdr:nvSpPr>
        <xdr:cNvPr id="244" name="テキスト ボックス 243"/>
        <xdr:cNvSpPr txBox="1"/>
      </xdr:nvSpPr>
      <xdr:spPr>
        <a:xfrm>
          <a:off x="2641111" y="162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35497</xdr:rowOff>
    </xdr:from>
    <xdr:to>
      <xdr:col>2</xdr:col>
      <xdr:colOff>638175</xdr:colOff>
      <xdr:row>97</xdr:row>
      <xdr:rowOff>62148</xdr:rowOff>
    </xdr:to>
    <xdr:cxnSp macro="">
      <xdr:nvCxnSpPr>
        <xdr:cNvPr id="245" name="直線コネクタ 244"/>
        <xdr:cNvCxnSpPr/>
      </xdr:nvCxnSpPr>
      <xdr:spPr>
        <a:xfrm flipV="1">
          <a:off x="1130300" y="16666147"/>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103760</xdr:rowOff>
    </xdr:from>
    <xdr:to>
      <xdr:col>3</xdr:col>
      <xdr:colOff>3175</xdr:colOff>
      <xdr:row>97</xdr:row>
      <xdr:rowOff>33910</xdr:rowOff>
    </xdr:to>
    <xdr:sp macro="" textlink="">
      <xdr:nvSpPr>
        <xdr:cNvPr id="246" name="フローチャート : 判断 245"/>
        <xdr:cNvSpPr/>
      </xdr:nvSpPr>
      <xdr:spPr>
        <a:xfrm>
          <a:off x="1968500" y="1656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50437</xdr:rowOff>
    </xdr:from>
    <xdr:ext cx="534377" cy="259045"/>
    <xdr:sp macro="" textlink="">
      <xdr:nvSpPr>
        <xdr:cNvPr id="247" name="テキスト ボックス 246"/>
        <xdr:cNvSpPr txBox="1"/>
      </xdr:nvSpPr>
      <xdr:spPr>
        <a:xfrm>
          <a:off x="1752111" y="1633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90596</xdr:rowOff>
    </xdr:from>
    <xdr:to>
      <xdr:col>1</xdr:col>
      <xdr:colOff>485775</xdr:colOff>
      <xdr:row>97</xdr:row>
      <xdr:rowOff>20746</xdr:rowOff>
    </xdr:to>
    <xdr:sp macro="" textlink="">
      <xdr:nvSpPr>
        <xdr:cNvPr id="248" name="フローチャート : 判断 247"/>
        <xdr:cNvSpPr/>
      </xdr:nvSpPr>
      <xdr:spPr>
        <a:xfrm>
          <a:off x="1079500" y="165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37273</xdr:rowOff>
    </xdr:from>
    <xdr:ext cx="534377" cy="259045"/>
    <xdr:sp macro="" textlink="">
      <xdr:nvSpPr>
        <xdr:cNvPr id="249" name="テキスト ボックス 248"/>
        <xdr:cNvSpPr txBox="1"/>
      </xdr:nvSpPr>
      <xdr:spPr>
        <a:xfrm>
          <a:off x="863111" y="1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133344</xdr:rowOff>
    </xdr:from>
    <xdr:to>
      <xdr:col>6</xdr:col>
      <xdr:colOff>561975</xdr:colOff>
      <xdr:row>96</xdr:row>
      <xdr:rowOff>63494</xdr:rowOff>
    </xdr:to>
    <xdr:sp macro="" textlink="">
      <xdr:nvSpPr>
        <xdr:cNvPr id="255" name="円/楕円 254"/>
        <xdr:cNvSpPr/>
      </xdr:nvSpPr>
      <xdr:spPr>
        <a:xfrm>
          <a:off x="4584700" y="164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111771</xdr:rowOff>
    </xdr:from>
    <xdr:ext cx="534377" cy="259045"/>
    <xdr:sp macro="" textlink="">
      <xdr:nvSpPr>
        <xdr:cNvPr id="256" name="扶助費該当値テキスト"/>
        <xdr:cNvSpPr txBox="1"/>
      </xdr:nvSpPr>
      <xdr:spPr>
        <a:xfrm>
          <a:off x="4686300" y="163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68,667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171214</xdr:rowOff>
    </xdr:from>
    <xdr:to>
      <xdr:col>5</xdr:col>
      <xdr:colOff>409575</xdr:colOff>
      <xdr:row>96</xdr:row>
      <xdr:rowOff>101364</xdr:rowOff>
    </xdr:to>
    <xdr:sp macro="" textlink="">
      <xdr:nvSpPr>
        <xdr:cNvPr id="257" name="円/楕円 256"/>
        <xdr:cNvSpPr/>
      </xdr:nvSpPr>
      <xdr:spPr>
        <a:xfrm>
          <a:off x="3746500" y="164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92491</xdr:rowOff>
    </xdr:from>
    <xdr:ext cx="534377" cy="259045"/>
    <xdr:sp macro="" textlink="">
      <xdr:nvSpPr>
        <xdr:cNvPr id="258" name="テキスト ボックス 257"/>
        <xdr:cNvSpPr txBox="1"/>
      </xdr:nvSpPr>
      <xdr:spPr>
        <a:xfrm>
          <a:off x="3530111" y="165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137897</xdr:rowOff>
    </xdr:from>
    <xdr:to>
      <xdr:col>4</xdr:col>
      <xdr:colOff>206375</xdr:colOff>
      <xdr:row>97</xdr:row>
      <xdr:rowOff>68047</xdr:rowOff>
    </xdr:to>
    <xdr:sp macro="" textlink="">
      <xdr:nvSpPr>
        <xdr:cNvPr id="259" name="円/楕円 258"/>
        <xdr:cNvSpPr/>
      </xdr:nvSpPr>
      <xdr:spPr>
        <a:xfrm>
          <a:off x="2857500" y="1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59174</xdr:rowOff>
    </xdr:from>
    <xdr:ext cx="534377" cy="259045"/>
    <xdr:sp macro="" textlink="">
      <xdr:nvSpPr>
        <xdr:cNvPr id="260" name="テキスト ボックス 259"/>
        <xdr:cNvSpPr txBox="1"/>
      </xdr:nvSpPr>
      <xdr:spPr>
        <a:xfrm>
          <a:off x="2641111" y="166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59,428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156147</xdr:rowOff>
    </xdr:from>
    <xdr:to>
      <xdr:col>3</xdr:col>
      <xdr:colOff>3175</xdr:colOff>
      <xdr:row>97</xdr:row>
      <xdr:rowOff>86297</xdr:rowOff>
    </xdr:to>
    <xdr:sp macro="" textlink="">
      <xdr:nvSpPr>
        <xdr:cNvPr id="261" name="円/楕円 260"/>
        <xdr:cNvSpPr/>
      </xdr:nvSpPr>
      <xdr:spPr>
        <a:xfrm>
          <a:off x="1968500" y="166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77424</xdr:rowOff>
    </xdr:from>
    <xdr:ext cx="534377" cy="259045"/>
    <xdr:sp macro="" textlink="">
      <xdr:nvSpPr>
        <xdr:cNvPr id="262" name="テキスト ボックス 261"/>
        <xdr:cNvSpPr txBox="1"/>
      </xdr:nvSpPr>
      <xdr:spPr>
        <a:xfrm>
          <a:off x="1752111" y="167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11348</xdr:rowOff>
    </xdr:from>
    <xdr:to>
      <xdr:col>1</xdr:col>
      <xdr:colOff>485775</xdr:colOff>
      <xdr:row>97</xdr:row>
      <xdr:rowOff>112948</xdr:rowOff>
    </xdr:to>
    <xdr:sp macro="" textlink="">
      <xdr:nvSpPr>
        <xdr:cNvPr id="263" name="円/楕円 262"/>
        <xdr:cNvSpPr/>
      </xdr:nvSpPr>
      <xdr:spPr>
        <a:xfrm>
          <a:off x="1079500" y="1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104075</xdr:rowOff>
    </xdr:from>
    <xdr:ext cx="534377" cy="259045"/>
    <xdr:sp macro="" textlink="">
      <xdr:nvSpPr>
        <xdr:cNvPr id="264" name="テキスト ボックス 263"/>
        <xdr:cNvSpPr txBox="1"/>
      </xdr:nvSpPr>
      <xdr:spPr>
        <a:xfrm>
          <a:off x="863111" y="167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3912</xdr:rowOff>
    </xdr:from>
    <xdr:to>
      <xdr:col>15</xdr:col>
      <xdr:colOff>180340</xdr:colOff>
      <xdr:row>39</xdr:row>
      <xdr:rowOff>111529</xdr:rowOff>
    </xdr:to>
    <xdr:cxnSp macro="">
      <xdr:nvCxnSpPr>
        <xdr:cNvPr id="289" name="直線コネクタ 288"/>
        <xdr:cNvCxnSpPr/>
      </xdr:nvCxnSpPr>
      <xdr:spPr>
        <a:xfrm flipV="1">
          <a:off x="10475595" y="5318862"/>
          <a:ext cx="1270" cy="1479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115356</xdr:rowOff>
    </xdr:from>
    <xdr:ext cx="534377" cy="259045"/>
    <xdr:sp macro="" textlink="">
      <xdr:nvSpPr>
        <xdr:cNvPr id="290" name="補助費等最小値テキスト"/>
        <xdr:cNvSpPr txBox="1"/>
      </xdr:nvSpPr>
      <xdr:spPr>
        <a:xfrm>
          <a:off x="10528300" y="680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41,197</a:t>
          </a:r>
          <a:endParaRPr kumimoji="1" lang="ja-JP" altLang="en-US" sz="1000" b="1">
            <a:latin typeface="ＭＳ Ｐゴシック"/>
          </a:endParaRPr>
        </a:p>
      </xdr:txBody>
    </xdr:sp>
    <xdr:clientData/>
  </xdr:oneCellAnchor>
  <xdr:twoCellAnchor>
    <xdr:from>
      <xdr:col>15</xdr:col>
      <xdr:colOff>92075</xdr:colOff>
      <xdr:row>39</xdr:row>
      <xdr:rowOff>111529</xdr:rowOff>
    </xdr:from>
    <xdr:to>
      <xdr:col>15</xdr:col>
      <xdr:colOff>269875</xdr:colOff>
      <xdr:row>39</xdr:row>
      <xdr:rowOff>111529</xdr:rowOff>
    </xdr:to>
    <xdr:cxnSp macro="">
      <xdr:nvCxnSpPr>
        <xdr:cNvPr id="291" name="直線コネクタ 290"/>
        <xdr:cNvCxnSpPr/>
      </xdr:nvCxnSpPr>
      <xdr:spPr>
        <a:xfrm>
          <a:off x="10388600" y="6798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122039</xdr:rowOff>
    </xdr:from>
    <xdr:ext cx="599010" cy="259045"/>
    <xdr:sp macro="" textlink="">
      <xdr:nvSpPr>
        <xdr:cNvPr id="292" name="補助費等最大値テキスト"/>
        <xdr:cNvSpPr txBox="1"/>
      </xdr:nvSpPr>
      <xdr:spPr>
        <a:xfrm>
          <a:off x="10528300" y="509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235,320</a:t>
          </a:r>
          <a:endParaRPr kumimoji="1" lang="ja-JP" altLang="en-US" sz="1000" b="1">
            <a:latin typeface="ＭＳ Ｐゴシック"/>
          </a:endParaRPr>
        </a:p>
      </xdr:txBody>
    </xdr:sp>
    <xdr:clientData/>
  </xdr:oneCellAnchor>
  <xdr:twoCellAnchor>
    <xdr:from>
      <xdr:col>15</xdr:col>
      <xdr:colOff>92075</xdr:colOff>
      <xdr:row>31</xdr:row>
      <xdr:rowOff>3912</xdr:rowOff>
    </xdr:from>
    <xdr:to>
      <xdr:col>15</xdr:col>
      <xdr:colOff>269875</xdr:colOff>
      <xdr:row>31</xdr:row>
      <xdr:rowOff>3912</xdr:rowOff>
    </xdr:to>
    <xdr:cxnSp macro="">
      <xdr:nvCxnSpPr>
        <xdr:cNvPr id="293" name="直線コネクタ 292"/>
        <xdr:cNvCxnSpPr/>
      </xdr:nvCxnSpPr>
      <xdr:spPr>
        <a:xfrm>
          <a:off x="10388600" y="53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40815</xdr:rowOff>
    </xdr:from>
    <xdr:to>
      <xdr:col>15</xdr:col>
      <xdr:colOff>180975</xdr:colOff>
      <xdr:row>37</xdr:row>
      <xdr:rowOff>78046</xdr:rowOff>
    </xdr:to>
    <xdr:cxnSp macro="">
      <xdr:nvCxnSpPr>
        <xdr:cNvPr id="294" name="直線コネクタ 293"/>
        <xdr:cNvCxnSpPr/>
      </xdr:nvCxnSpPr>
      <xdr:spPr>
        <a:xfrm flipV="1">
          <a:off x="9639300" y="6384465"/>
          <a:ext cx="838200" cy="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17446</xdr:rowOff>
    </xdr:from>
    <xdr:ext cx="534377" cy="259045"/>
    <xdr:sp macro="" textlink="">
      <xdr:nvSpPr>
        <xdr:cNvPr id="295" name="補助費等平均値テキスト"/>
        <xdr:cNvSpPr txBox="1"/>
      </xdr:nvSpPr>
      <xdr:spPr>
        <a:xfrm>
          <a:off x="10528300" y="6361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39019</xdr:rowOff>
    </xdr:from>
    <xdr:to>
      <xdr:col>15</xdr:col>
      <xdr:colOff>231775</xdr:colOff>
      <xdr:row>37</xdr:row>
      <xdr:rowOff>140619</xdr:rowOff>
    </xdr:to>
    <xdr:sp macro="" textlink="">
      <xdr:nvSpPr>
        <xdr:cNvPr id="296" name="フローチャート : 判断 295"/>
        <xdr:cNvSpPr/>
      </xdr:nvSpPr>
      <xdr:spPr>
        <a:xfrm>
          <a:off x="10426700" y="638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78046</xdr:rowOff>
    </xdr:from>
    <xdr:to>
      <xdr:col>14</xdr:col>
      <xdr:colOff>28575</xdr:colOff>
      <xdr:row>38</xdr:row>
      <xdr:rowOff>8049</xdr:rowOff>
    </xdr:to>
    <xdr:cxnSp macro="">
      <xdr:nvCxnSpPr>
        <xdr:cNvPr id="297" name="直線コネクタ 296"/>
        <xdr:cNvCxnSpPr/>
      </xdr:nvCxnSpPr>
      <xdr:spPr>
        <a:xfrm flipV="1">
          <a:off x="8750300" y="6421696"/>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107485</xdr:rowOff>
    </xdr:from>
    <xdr:to>
      <xdr:col>14</xdr:col>
      <xdr:colOff>79375</xdr:colOff>
      <xdr:row>38</xdr:row>
      <xdr:rowOff>37635</xdr:rowOff>
    </xdr:to>
    <xdr:sp macro="" textlink="">
      <xdr:nvSpPr>
        <xdr:cNvPr id="298" name="フローチャート : 判断 297"/>
        <xdr:cNvSpPr/>
      </xdr:nvSpPr>
      <xdr:spPr>
        <a:xfrm>
          <a:off x="9588500" y="645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28762</xdr:rowOff>
    </xdr:from>
    <xdr:ext cx="534377" cy="259045"/>
    <xdr:sp macro="" textlink="">
      <xdr:nvSpPr>
        <xdr:cNvPr id="299" name="テキスト ボックス 298"/>
        <xdr:cNvSpPr txBox="1"/>
      </xdr:nvSpPr>
      <xdr:spPr>
        <a:xfrm>
          <a:off x="9372111" y="65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8049</xdr:rowOff>
    </xdr:from>
    <xdr:to>
      <xdr:col>12</xdr:col>
      <xdr:colOff>511175</xdr:colOff>
      <xdr:row>38</xdr:row>
      <xdr:rowOff>30208</xdr:rowOff>
    </xdr:to>
    <xdr:cxnSp macro="">
      <xdr:nvCxnSpPr>
        <xdr:cNvPr id="300" name="直線コネクタ 299"/>
        <xdr:cNvCxnSpPr/>
      </xdr:nvCxnSpPr>
      <xdr:spPr>
        <a:xfrm flipV="1">
          <a:off x="7861300" y="6523149"/>
          <a:ext cx="8890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123868</xdr:rowOff>
    </xdr:from>
    <xdr:to>
      <xdr:col>12</xdr:col>
      <xdr:colOff>561975</xdr:colOff>
      <xdr:row>38</xdr:row>
      <xdr:rowOff>54018</xdr:rowOff>
    </xdr:to>
    <xdr:sp macro="" textlink="">
      <xdr:nvSpPr>
        <xdr:cNvPr id="301" name="フローチャート : 判断 300"/>
        <xdr:cNvSpPr/>
      </xdr:nvSpPr>
      <xdr:spPr>
        <a:xfrm>
          <a:off x="8699500" y="646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70545</xdr:rowOff>
    </xdr:from>
    <xdr:ext cx="534377" cy="259045"/>
    <xdr:sp macro="" textlink="">
      <xdr:nvSpPr>
        <xdr:cNvPr id="302" name="テキスト ボックス 301"/>
        <xdr:cNvSpPr txBox="1"/>
      </xdr:nvSpPr>
      <xdr:spPr>
        <a:xfrm>
          <a:off x="8483111" y="624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9672</xdr:rowOff>
    </xdr:from>
    <xdr:to>
      <xdr:col>11</xdr:col>
      <xdr:colOff>307975</xdr:colOff>
      <xdr:row>38</xdr:row>
      <xdr:rowOff>30208</xdr:rowOff>
    </xdr:to>
    <xdr:cxnSp macro="">
      <xdr:nvCxnSpPr>
        <xdr:cNvPr id="303" name="直線コネクタ 302"/>
        <xdr:cNvCxnSpPr/>
      </xdr:nvCxnSpPr>
      <xdr:spPr>
        <a:xfrm>
          <a:off x="6972300" y="6524772"/>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135527</xdr:rowOff>
    </xdr:from>
    <xdr:to>
      <xdr:col>11</xdr:col>
      <xdr:colOff>358775</xdr:colOff>
      <xdr:row>38</xdr:row>
      <xdr:rowOff>65677</xdr:rowOff>
    </xdr:to>
    <xdr:sp macro="" textlink="">
      <xdr:nvSpPr>
        <xdr:cNvPr id="304" name="フローチャート : 判断 303"/>
        <xdr:cNvSpPr/>
      </xdr:nvSpPr>
      <xdr:spPr>
        <a:xfrm>
          <a:off x="7810500" y="647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82204</xdr:rowOff>
    </xdr:from>
    <xdr:ext cx="534377" cy="259045"/>
    <xdr:sp macro="" textlink="">
      <xdr:nvSpPr>
        <xdr:cNvPr id="305" name="テキスト ボックス 304"/>
        <xdr:cNvSpPr txBox="1"/>
      </xdr:nvSpPr>
      <xdr:spPr>
        <a:xfrm>
          <a:off x="7594111" y="625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123091</xdr:rowOff>
    </xdr:from>
    <xdr:to>
      <xdr:col>10</xdr:col>
      <xdr:colOff>155575</xdr:colOff>
      <xdr:row>38</xdr:row>
      <xdr:rowOff>53241</xdr:rowOff>
    </xdr:to>
    <xdr:sp macro="" textlink="">
      <xdr:nvSpPr>
        <xdr:cNvPr id="306" name="フローチャート : 判断 305"/>
        <xdr:cNvSpPr/>
      </xdr:nvSpPr>
      <xdr:spPr>
        <a:xfrm>
          <a:off x="6921500" y="646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69768</xdr:rowOff>
    </xdr:from>
    <xdr:ext cx="534377" cy="259045"/>
    <xdr:sp macro="" textlink="">
      <xdr:nvSpPr>
        <xdr:cNvPr id="307" name="テキスト ボックス 306"/>
        <xdr:cNvSpPr txBox="1"/>
      </xdr:nvSpPr>
      <xdr:spPr>
        <a:xfrm>
          <a:off x="6705111" y="624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78,013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161465</xdr:rowOff>
    </xdr:from>
    <xdr:to>
      <xdr:col>15</xdr:col>
      <xdr:colOff>231775</xdr:colOff>
      <xdr:row>37</xdr:row>
      <xdr:rowOff>91615</xdr:rowOff>
    </xdr:to>
    <xdr:sp macro="" textlink="">
      <xdr:nvSpPr>
        <xdr:cNvPr id="313" name="円/楕円 312"/>
        <xdr:cNvSpPr/>
      </xdr:nvSpPr>
      <xdr:spPr>
        <a:xfrm>
          <a:off x="10426700" y="633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12892</xdr:rowOff>
    </xdr:from>
    <xdr:ext cx="534377" cy="259045"/>
    <xdr:sp macro="" textlink="">
      <xdr:nvSpPr>
        <xdr:cNvPr id="314" name="補助費等該当値テキスト"/>
        <xdr:cNvSpPr txBox="1"/>
      </xdr:nvSpPr>
      <xdr:spPr>
        <a:xfrm>
          <a:off x="10528300" y="61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95,477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27246</xdr:rowOff>
    </xdr:from>
    <xdr:to>
      <xdr:col>14</xdr:col>
      <xdr:colOff>79375</xdr:colOff>
      <xdr:row>37</xdr:row>
      <xdr:rowOff>128846</xdr:rowOff>
    </xdr:to>
    <xdr:sp macro="" textlink="">
      <xdr:nvSpPr>
        <xdr:cNvPr id="315" name="円/楕円 314"/>
        <xdr:cNvSpPr/>
      </xdr:nvSpPr>
      <xdr:spPr>
        <a:xfrm>
          <a:off x="9588500" y="63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145373</xdr:rowOff>
    </xdr:from>
    <xdr:ext cx="534377" cy="259045"/>
    <xdr:sp macro="" textlink="">
      <xdr:nvSpPr>
        <xdr:cNvPr id="316" name="テキスト ボックス 315"/>
        <xdr:cNvSpPr txBox="1"/>
      </xdr:nvSpPr>
      <xdr:spPr>
        <a:xfrm>
          <a:off x="9372111" y="61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128699</xdr:rowOff>
    </xdr:from>
    <xdr:to>
      <xdr:col>12</xdr:col>
      <xdr:colOff>561975</xdr:colOff>
      <xdr:row>38</xdr:row>
      <xdr:rowOff>58849</xdr:rowOff>
    </xdr:to>
    <xdr:sp macro="" textlink="">
      <xdr:nvSpPr>
        <xdr:cNvPr id="317" name="円/楕円 316"/>
        <xdr:cNvSpPr/>
      </xdr:nvSpPr>
      <xdr:spPr>
        <a:xfrm>
          <a:off x="8699500" y="64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49976</xdr:rowOff>
    </xdr:from>
    <xdr:ext cx="534377" cy="259045"/>
    <xdr:sp macro="" textlink="">
      <xdr:nvSpPr>
        <xdr:cNvPr id="318" name="テキスト ボックス 317"/>
        <xdr:cNvSpPr txBox="1"/>
      </xdr:nvSpPr>
      <xdr:spPr>
        <a:xfrm>
          <a:off x="8483111" y="65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150858</xdr:rowOff>
    </xdr:from>
    <xdr:to>
      <xdr:col>11</xdr:col>
      <xdr:colOff>358775</xdr:colOff>
      <xdr:row>38</xdr:row>
      <xdr:rowOff>81008</xdr:rowOff>
    </xdr:to>
    <xdr:sp macro="" textlink="">
      <xdr:nvSpPr>
        <xdr:cNvPr id="319" name="円/楕円 318"/>
        <xdr:cNvSpPr/>
      </xdr:nvSpPr>
      <xdr:spPr>
        <a:xfrm>
          <a:off x="7810500" y="64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72135</xdr:rowOff>
    </xdr:from>
    <xdr:ext cx="534377" cy="259045"/>
    <xdr:sp macro="" textlink="">
      <xdr:nvSpPr>
        <xdr:cNvPr id="320" name="テキスト ボックス 319"/>
        <xdr:cNvSpPr txBox="1"/>
      </xdr:nvSpPr>
      <xdr:spPr>
        <a:xfrm>
          <a:off x="7594111" y="658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74,369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130322</xdr:rowOff>
    </xdr:from>
    <xdr:to>
      <xdr:col>10</xdr:col>
      <xdr:colOff>155575</xdr:colOff>
      <xdr:row>38</xdr:row>
      <xdr:rowOff>60472</xdr:rowOff>
    </xdr:to>
    <xdr:sp macro="" textlink="">
      <xdr:nvSpPr>
        <xdr:cNvPr id="321" name="円/楕円 320"/>
        <xdr:cNvSpPr/>
      </xdr:nvSpPr>
      <xdr:spPr>
        <a:xfrm>
          <a:off x="6921500" y="647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51599</xdr:rowOff>
    </xdr:from>
    <xdr:ext cx="534377" cy="259045"/>
    <xdr:sp macro="" textlink="">
      <xdr:nvSpPr>
        <xdr:cNvPr id="322" name="テキスト ボックス 321"/>
        <xdr:cNvSpPr txBox="1"/>
      </xdr:nvSpPr>
      <xdr:spPr>
        <a:xfrm>
          <a:off x="6705111" y="65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148616</xdr:rowOff>
    </xdr:from>
    <xdr:to>
      <xdr:col>15</xdr:col>
      <xdr:colOff>180340</xdr:colOff>
      <xdr:row>58</xdr:row>
      <xdr:rowOff>6330</xdr:rowOff>
    </xdr:to>
    <xdr:cxnSp macro="">
      <xdr:nvCxnSpPr>
        <xdr:cNvPr id="344" name="直線コネクタ 343"/>
        <xdr:cNvCxnSpPr/>
      </xdr:nvCxnSpPr>
      <xdr:spPr>
        <a:xfrm flipV="1">
          <a:off x="10475595" y="8721116"/>
          <a:ext cx="1270" cy="122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10157</xdr:rowOff>
    </xdr:from>
    <xdr:ext cx="534377" cy="259045"/>
    <xdr:sp macro="" textlink="">
      <xdr:nvSpPr>
        <xdr:cNvPr id="345" name="普通建設事業費最小値テキスト"/>
        <xdr:cNvSpPr txBox="1"/>
      </xdr:nvSpPr>
      <xdr:spPr>
        <a:xfrm>
          <a:off x="10528300" y="99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29,171</a:t>
          </a:r>
          <a:endParaRPr kumimoji="1" lang="ja-JP" altLang="en-US" sz="1000" b="1">
            <a:latin typeface="ＭＳ Ｐゴシック"/>
          </a:endParaRPr>
        </a:p>
      </xdr:txBody>
    </xdr:sp>
    <xdr:clientData/>
  </xdr:oneCellAnchor>
  <xdr:twoCellAnchor>
    <xdr:from>
      <xdr:col>15</xdr:col>
      <xdr:colOff>92075</xdr:colOff>
      <xdr:row>58</xdr:row>
      <xdr:rowOff>6330</xdr:rowOff>
    </xdr:from>
    <xdr:to>
      <xdr:col>15</xdr:col>
      <xdr:colOff>269875</xdr:colOff>
      <xdr:row>58</xdr:row>
      <xdr:rowOff>6330</xdr:rowOff>
    </xdr:to>
    <xdr:cxnSp macro="">
      <xdr:nvCxnSpPr>
        <xdr:cNvPr id="346" name="直線コネクタ 345"/>
        <xdr:cNvCxnSpPr/>
      </xdr:nvCxnSpPr>
      <xdr:spPr>
        <a:xfrm>
          <a:off x="10388600" y="995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95293</xdr:rowOff>
    </xdr:from>
    <xdr:ext cx="599010" cy="259045"/>
    <xdr:sp macro="" textlink="">
      <xdr:nvSpPr>
        <xdr:cNvPr id="347" name="普通建設事業費最大値テキスト"/>
        <xdr:cNvSpPr txBox="1"/>
      </xdr:nvSpPr>
      <xdr:spPr>
        <a:xfrm>
          <a:off x="10528300" y="849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298,050</a:t>
          </a:r>
          <a:endParaRPr kumimoji="1" lang="ja-JP" altLang="en-US" sz="1000" b="1">
            <a:latin typeface="ＭＳ Ｐゴシック"/>
          </a:endParaRPr>
        </a:p>
      </xdr:txBody>
    </xdr:sp>
    <xdr:clientData/>
  </xdr:oneCellAnchor>
  <xdr:twoCellAnchor>
    <xdr:from>
      <xdr:col>15</xdr:col>
      <xdr:colOff>92075</xdr:colOff>
      <xdr:row>50</xdr:row>
      <xdr:rowOff>148616</xdr:rowOff>
    </xdr:from>
    <xdr:to>
      <xdr:col>15</xdr:col>
      <xdr:colOff>269875</xdr:colOff>
      <xdr:row>50</xdr:row>
      <xdr:rowOff>148616</xdr:rowOff>
    </xdr:to>
    <xdr:cxnSp macro="">
      <xdr:nvCxnSpPr>
        <xdr:cNvPr id="348" name="直線コネクタ 347"/>
        <xdr:cNvCxnSpPr/>
      </xdr:nvCxnSpPr>
      <xdr:spPr>
        <a:xfrm>
          <a:off x="10388600" y="872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118490</xdr:rowOff>
    </xdr:from>
    <xdr:to>
      <xdr:col>15</xdr:col>
      <xdr:colOff>180975</xdr:colOff>
      <xdr:row>57</xdr:row>
      <xdr:rowOff>102502</xdr:rowOff>
    </xdr:to>
    <xdr:cxnSp macro="">
      <xdr:nvCxnSpPr>
        <xdr:cNvPr id="349" name="直線コネクタ 348"/>
        <xdr:cNvCxnSpPr/>
      </xdr:nvCxnSpPr>
      <xdr:spPr>
        <a:xfrm>
          <a:off x="9639300" y="9719690"/>
          <a:ext cx="838200" cy="1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12862</xdr:rowOff>
    </xdr:from>
    <xdr:ext cx="534377" cy="259045"/>
    <xdr:sp macro="" textlink="">
      <xdr:nvSpPr>
        <xdr:cNvPr id="350" name="普通建設事業費平均値テキスト"/>
        <xdr:cNvSpPr txBox="1"/>
      </xdr:nvSpPr>
      <xdr:spPr>
        <a:xfrm>
          <a:off x="10528300" y="94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161435</xdr:rowOff>
    </xdr:from>
    <xdr:to>
      <xdr:col>15</xdr:col>
      <xdr:colOff>231775</xdr:colOff>
      <xdr:row>56</xdr:row>
      <xdr:rowOff>91585</xdr:rowOff>
    </xdr:to>
    <xdr:sp macro="" textlink="">
      <xdr:nvSpPr>
        <xdr:cNvPr id="351" name="フローチャート : 判断 350"/>
        <xdr:cNvSpPr/>
      </xdr:nvSpPr>
      <xdr:spPr>
        <a:xfrm>
          <a:off x="104267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50829</xdr:rowOff>
    </xdr:from>
    <xdr:to>
      <xdr:col>14</xdr:col>
      <xdr:colOff>28575</xdr:colOff>
      <xdr:row>56</xdr:row>
      <xdr:rowOff>118490</xdr:rowOff>
    </xdr:to>
    <xdr:cxnSp macro="">
      <xdr:nvCxnSpPr>
        <xdr:cNvPr id="352" name="直線コネクタ 351"/>
        <xdr:cNvCxnSpPr/>
      </xdr:nvCxnSpPr>
      <xdr:spPr>
        <a:xfrm>
          <a:off x="8750300" y="9309129"/>
          <a:ext cx="889000" cy="4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138309</xdr:rowOff>
    </xdr:from>
    <xdr:to>
      <xdr:col>14</xdr:col>
      <xdr:colOff>79375</xdr:colOff>
      <xdr:row>56</xdr:row>
      <xdr:rowOff>68459</xdr:rowOff>
    </xdr:to>
    <xdr:sp macro="" textlink="">
      <xdr:nvSpPr>
        <xdr:cNvPr id="353" name="フローチャート : 判断 352"/>
        <xdr:cNvSpPr/>
      </xdr:nvSpPr>
      <xdr:spPr>
        <a:xfrm>
          <a:off x="9588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84986</xdr:rowOff>
    </xdr:from>
    <xdr:ext cx="599010" cy="259045"/>
    <xdr:sp macro="" textlink="">
      <xdr:nvSpPr>
        <xdr:cNvPr id="354" name="テキスト ボックス 353"/>
        <xdr:cNvSpPr txBox="1"/>
      </xdr:nvSpPr>
      <xdr:spPr>
        <a:xfrm>
          <a:off x="9339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50829</xdr:rowOff>
    </xdr:from>
    <xdr:to>
      <xdr:col>12</xdr:col>
      <xdr:colOff>511175</xdr:colOff>
      <xdr:row>57</xdr:row>
      <xdr:rowOff>17733</xdr:rowOff>
    </xdr:to>
    <xdr:cxnSp macro="">
      <xdr:nvCxnSpPr>
        <xdr:cNvPr id="355" name="直線コネクタ 354"/>
        <xdr:cNvCxnSpPr/>
      </xdr:nvCxnSpPr>
      <xdr:spPr>
        <a:xfrm flipV="1">
          <a:off x="7861300" y="9309129"/>
          <a:ext cx="889000" cy="4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63187</xdr:rowOff>
    </xdr:from>
    <xdr:to>
      <xdr:col>12</xdr:col>
      <xdr:colOff>561975</xdr:colOff>
      <xdr:row>55</xdr:row>
      <xdr:rowOff>164787</xdr:rowOff>
    </xdr:to>
    <xdr:sp macro="" textlink="">
      <xdr:nvSpPr>
        <xdr:cNvPr id="356" name="フローチャート : 判断 355"/>
        <xdr:cNvSpPr/>
      </xdr:nvSpPr>
      <xdr:spPr>
        <a:xfrm>
          <a:off x="8699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155914</xdr:rowOff>
    </xdr:from>
    <xdr:ext cx="599010" cy="259045"/>
    <xdr:sp macro="" textlink="">
      <xdr:nvSpPr>
        <xdr:cNvPr id="357" name="テキスト ボックス 356"/>
        <xdr:cNvSpPr txBox="1"/>
      </xdr:nvSpPr>
      <xdr:spPr>
        <a:xfrm>
          <a:off x="8450794" y="958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132888</xdr:rowOff>
    </xdr:from>
    <xdr:to>
      <xdr:col>11</xdr:col>
      <xdr:colOff>307975</xdr:colOff>
      <xdr:row>57</xdr:row>
      <xdr:rowOff>17733</xdr:rowOff>
    </xdr:to>
    <xdr:cxnSp macro="">
      <xdr:nvCxnSpPr>
        <xdr:cNvPr id="358" name="直線コネクタ 357"/>
        <xdr:cNvCxnSpPr/>
      </xdr:nvCxnSpPr>
      <xdr:spPr>
        <a:xfrm>
          <a:off x="6972300" y="9734088"/>
          <a:ext cx="889000" cy="5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69784</xdr:rowOff>
    </xdr:from>
    <xdr:to>
      <xdr:col>11</xdr:col>
      <xdr:colOff>358775</xdr:colOff>
      <xdr:row>56</xdr:row>
      <xdr:rowOff>171384</xdr:rowOff>
    </xdr:to>
    <xdr:sp macro="" textlink="">
      <xdr:nvSpPr>
        <xdr:cNvPr id="359" name="フローチャート : 判断 358"/>
        <xdr:cNvSpPr/>
      </xdr:nvSpPr>
      <xdr:spPr>
        <a:xfrm>
          <a:off x="7810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16461</xdr:rowOff>
    </xdr:from>
    <xdr:ext cx="534377" cy="259045"/>
    <xdr:sp macro="" textlink="">
      <xdr:nvSpPr>
        <xdr:cNvPr id="360" name="テキスト ボックス 359"/>
        <xdr:cNvSpPr txBox="1"/>
      </xdr:nvSpPr>
      <xdr:spPr>
        <a:xfrm>
          <a:off x="7594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16511</xdr:rowOff>
    </xdr:from>
    <xdr:to>
      <xdr:col>10</xdr:col>
      <xdr:colOff>155575</xdr:colOff>
      <xdr:row>56</xdr:row>
      <xdr:rowOff>118111</xdr:rowOff>
    </xdr:to>
    <xdr:sp macro="" textlink="">
      <xdr:nvSpPr>
        <xdr:cNvPr id="361" name="フローチャート : 判断 360"/>
        <xdr:cNvSpPr/>
      </xdr:nvSpPr>
      <xdr:spPr>
        <a:xfrm>
          <a:off x="6921500" y="961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134638</xdr:rowOff>
    </xdr:from>
    <xdr:ext cx="534377" cy="259045"/>
    <xdr:sp macro="" textlink="">
      <xdr:nvSpPr>
        <xdr:cNvPr id="362" name="テキスト ボックス 361"/>
        <xdr:cNvSpPr txBox="1"/>
      </xdr:nvSpPr>
      <xdr:spPr>
        <a:xfrm>
          <a:off x="6705111" y="93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51702</xdr:rowOff>
    </xdr:from>
    <xdr:to>
      <xdr:col>15</xdr:col>
      <xdr:colOff>231775</xdr:colOff>
      <xdr:row>57</xdr:row>
      <xdr:rowOff>153302</xdr:rowOff>
    </xdr:to>
    <xdr:sp macro="" textlink="">
      <xdr:nvSpPr>
        <xdr:cNvPr id="368" name="円/楕円 367"/>
        <xdr:cNvSpPr/>
      </xdr:nvSpPr>
      <xdr:spPr>
        <a:xfrm>
          <a:off x="10426700" y="982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138079</xdr:rowOff>
    </xdr:from>
    <xdr:ext cx="534377" cy="259045"/>
    <xdr:sp macro="" textlink="">
      <xdr:nvSpPr>
        <xdr:cNvPr id="369" name="普通建設事業費該当値テキスト"/>
        <xdr:cNvSpPr txBox="1"/>
      </xdr:nvSpPr>
      <xdr:spPr>
        <a:xfrm>
          <a:off x="10528300" y="973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45,636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67690</xdr:rowOff>
    </xdr:from>
    <xdr:to>
      <xdr:col>14</xdr:col>
      <xdr:colOff>79375</xdr:colOff>
      <xdr:row>56</xdr:row>
      <xdr:rowOff>169290</xdr:rowOff>
    </xdr:to>
    <xdr:sp macro="" textlink="">
      <xdr:nvSpPr>
        <xdr:cNvPr id="370" name="円/楕円 369"/>
        <xdr:cNvSpPr/>
      </xdr:nvSpPr>
      <xdr:spPr>
        <a:xfrm>
          <a:off x="9588500" y="96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160417</xdr:rowOff>
    </xdr:from>
    <xdr:ext cx="534377" cy="259045"/>
    <xdr:sp macro="" textlink="">
      <xdr:nvSpPr>
        <xdr:cNvPr id="371" name="テキスト ボックス 370"/>
        <xdr:cNvSpPr txBox="1"/>
      </xdr:nvSpPr>
      <xdr:spPr>
        <a:xfrm>
          <a:off x="9372111" y="97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79,639</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29</xdr:rowOff>
    </xdr:from>
    <xdr:to>
      <xdr:col>12</xdr:col>
      <xdr:colOff>561975</xdr:colOff>
      <xdr:row>54</xdr:row>
      <xdr:rowOff>101629</xdr:rowOff>
    </xdr:to>
    <xdr:sp macro="" textlink="">
      <xdr:nvSpPr>
        <xdr:cNvPr id="372" name="円/楕円 371"/>
        <xdr:cNvSpPr/>
      </xdr:nvSpPr>
      <xdr:spPr>
        <a:xfrm>
          <a:off x="8699500" y="92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118156</xdr:rowOff>
    </xdr:from>
    <xdr:ext cx="599010" cy="259045"/>
    <xdr:sp macro="" textlink="">
      <xdr:nvSpPr>
        <xdr:cNvPr id="373" name="テキスト ボックス 372"/>
        <xdr:cNvSpPr txBox="1"/>
      </xdr:nvSpPr>
      <xdr:spPr>
        <a:xfrm>
          <a:off x="8450794" y="903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169,438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138383</xdr:rowOff>
    </xdr:from>
    <xdr:to>
      <xdr:col>11</xdr:col>
      <xdr:colOff>358775</xdr:colOff>
      <xdr:row>57</xdr:row>
      <xdr:rowOff>68533</xdr:rowOff>
    </xdr:to>
    <xdr:sp macro="" textlink="">
      <xdr:nvSpPr>
        <xdr:cNvPr id="374" name="円/楕円 373"/>
        <xdr:cNvSpPr/>
      </xdr:nvSpPr>
      <xdr:spPr>
        <a:xfrm>
          <a:off x="7810500" y="973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59660</xdr:rowOff>
    </xdr:from>
    <xdr:ext cx="534377" cy="259045"/>
    <xdr:sp macro="" textlink="">
      <xdr:nvSpPr>
        <xdr:cNvPr id="375" name="テキスト ボックス 374"/>
        <xdr:cNvSpPr txBox="1"/>
      </xdr:nvSpPr>
      <xdr:spPr>
        <a:xfrm>
          <a:off x="7594111" y="983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82088</xdr:rowOff>
    </xdr:from>
    <xdr:to>
      <xdr:col>10</xdr:col>
      <xdr:colOff>155575</xdr:colOff>
      <xdr:row>57</xdr:row>
      <xdr:rowOff>12238</xdr:rowOff>
    </xdr:to>
    <xdr:sp macro="" textlink="">
      <xdr:nvSpPr>
        <xdr:cNvPr id="376" name="円/楕円 375"/>
        <xdr:cNvSpPr/>
      </xdr:nvSpPr>
      <xdr:spPr>
        <a:xfrm>
          <a:off x="6921500" y="968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3365</xdr:rowOff>
    </xdr:from>
    <xdr:ext cx="534377" cy="259045"/>
    <xdr:sp macro="" textlink="">
      <xdr:nvSpPr>
        <xdr:cNvPr id="377" name="テキスト ボックス 376"/>
        <xdr:cNvSpPr txBox="1"/>
      </xdr:nvSpPr>
      <xdr:spPr>
        <a:xfrm>
          <a:off x="6705111" y="977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89522</xdr:rowOff>
    </xdr:from>
    <xdr:to>
      <xdr:col>15</xdr:col>
      <xdr:colOff>180340</xdr:colOff>
      <xdr:row>79</xdr:row>
      <xdr:rowOff>32029</xdr:rowOff>
    </xdr:to>
    <xdr:cxnSp macro="">
      <xdr:nvCxnSpPr>
        <xdr:cNvPr id="401" name="直線コネクタ 400"/>
        <xdr:cNvCxnSpPr/>
      </xdr:nvCxnSpPr>
      <xdr:spPr>
        <a:xfrm flipV="1">
          <a:off x="10475595" y="12091022"/>
          <a:ext cx="1270" cy="148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35856</xdr:rowOff>
    </xdr:from>
    <xdr:ext cx="378565" cy="259045"/>
    <xdr:sp macro="" textlink="">
      <xdr:nvSpPr>
        <xdr:cNvPr id="402" name="普通建設事業費 （ うち新規整備　）最小値テキスト"/>
        <xdr:cNvSpPr txBox="1"/>
      </xdr:nvSpPr>
      <xdr:spPr>
        <a:xfrm>
          <a:off x="10528300" y="1358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15</xdr:col>
      <xdr:colOff>92075</xdr:colOff>
      <xdr:row>79</xdr:row>
      <xdr:rowOff>32029</xdr:rowOff>
    </xdr:from>
    <xdr:to>
      <xdr:col>15</xdr:col>
      <xdr:colOff>269875</xdr:colOff>
      <xdr:row>79</xdr:row>
      <xdr:rowOff>32029</xdr:rowOff>
    </xdr:to>
    <xdr:cxnSp macro="">
      <xdr:nvCxnSpPr>
        <xdr:cNvPr id="403" name="直線コネクタ 402"/>
        <xdr:cNvCxnSpPr/>
      </xdr:nvCxnSpPr>
      <xdr:spPr>
        <a:xfrm>
          <a:off x="10388600" y="13576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36199</xdr:rowOff>
    </xdr:from>
    <xdr:ext cx="599010" cy="259045"/>
    <xdr:sp macro="" textlink="">
      <xdr:nvSpPr>
        <xdr:cNvPr id="404" name="普通建設事業費 （ うち新規整備　）最大値テキスト"/>
        <xdr:cNvSpPr txBox="1"/>
      </xdr:nvSpPr>
      <xdr:spPr>
        <a:xfrm>
          <a:off x="10528300" y="11866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117,951</a:t>
          </a:r>
          <a:endParaRPr kumimoji="1" lang="ja-JP" altLang="en-US" sz="1000" b="1">
            <a:latin typeface="ＭＳ Ｐゴシック"/>
          </a:endParaRPr>
        </a:p>
      </xdr:txBody>
    </xdr:sp>
    <xdr:clientData/>
  </xdr:oneCellAnchor>
  <xdr:twoCellAnchor>
    <xdr:from>
      <xdr:col>15</xdr:col>
      <xdr:colOff>92075</xdr:colOff>
      <xdr:row>70</xdr:row>
      <xdr:rowOff>89522</xdr:rowOff>
    </xdr:from>
    <xdr:to>
      <xdr:col>15</xdr:col>
      <xdr:colOff>269875</xdr:colOff>
      <xdr:row>70</xdr:row>
      <xdr:rowOff>89522</xdr:rowOff>
    </xdr:to>
    <xdr:cxnSp macro="">
      <xdr:nvCxnSpPr>
        <xdr:cNvPr id="405" name="直線コネクタ 404"/>
        <xdr:cNvCxnSpPr/>
      </xdr:nvCxnSpPr>
      <xdr:spPr>
        <a:xfrm>
          <a:off x="10388600" y="12091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83910</xdr:rowOff>
    </xdr:from>
    <xdr:to>
      <xdr:col>15</xdr:col>
      <xdr:colOff>180975</xdr:colOff>
      <xdr:row>78</xdr:row>
      <xdr:rowOff>109119</xdr:rowOff>
    </xdr:to>
    <xdr:cxnSp macro="">
      <xdr:nvCxnSpPr>
        <xdr:cNvPr id="406" name="直線コネクタ 405"/>
        <xdr:cNvCxnSpPr/>
      </xdr:nvCxnSpPr>
      <xdr:spPr>
        <a:xfrm>
          <a:off x="9639300" y="13114110"/>
          <a:ext cx="838200" cy="36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95076</xdr:rowOff>
    </xdr:from>
    <xdr:ext cx="534377" cy="259045"/>
    <xdr:sp macro="" textlink="">
      <xdr:nvSpPr>
        <xdr:cNvPr id="407" name="普通建設事業費 （ うち新規整備　）平均値テキスト"/>
        <xdr:cNvSpPr txBox="1"/>
      </xdr:nvSpPr>
      <xdr:spPr>
        <a:xfrm>
          <a:off x="10528300" y="129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72200</xdr:rowOff>
    </xdr:from>
    <xdr:to>
      <xdr:col>15</xdr:col>
      <xdr:colOff>231775</xdr:colOff>
      <xdr:row>77</xdr:row>
      <xdr:rowOff>2350</xdr:rowOff>
    </xdr:to>
    <xdr:sp macro="" textlink="">
      <xdr:nvSpPr>
        <xdr:cNvPr id="408" name="フローチャート : 判断 407"/>
        <xdr:cNvSpPr/>
      </xdr:nvSpPr>
      <xdr:spPr>
        <a:xfrm>
          <a:off x="10426700" y="131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169354</xdr:rowOff>
    </xdr:from>
    <xdr:to>
      <xdr:col>14</xdr:col>
      <xdr:colOff>79375</xdr:colOff>
      <xdr:row>76</xdr:row>
      <xdr:rowOff>99504</xdr:rowOff>
    </xdr:to>
    <xdr:sp macro="" textlink="">
      <xdr:nvSpPr>
        <xdr:cNvPr id="409" name="フローチャート : 判断 408"/>
        <xdr:cNvSpPr/>
      </xdr:nvSpPr>
      <xdr:spPr>
        <a:xfrm>
          <a:off x="9588500" y="1302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116032</xdr:rowOff>
    </xdr:from>
    <xdr:ext cx="534377" cy="259045"/>
    <xdr:sp macro="" textlink="">
      <xdr:nvSpPr>
        <xdr:cNvPr id="410" name="テキスト ボックス 409"/>
        <xdr:cNvSpPr txBox="1"/>
      </xdr:nvSpPr>
      <xdr:spPr>
        <a:xfrm>
          <a:off x="9372111" y="128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58319</xdr:rowOff>
    </xdr:from>
    <xdr:to>
      <xdr:col>15</xdr:col>
      <xdr:colOff>231775</xdr:colOff>
      <xdr:row>78</xdr:row>
      <xdr:rowOff>159919</xdr:rowOff>
    </xdr:to>
    <xdr:sp macro="" textlink="">
      <xdr:nvSpPr>
        <xdr:cNvPr id="416" name="円/楕円 415"/>
        <xdr:cNvSpPr/>
      </xdr:nvSpPr>
      <xdr:spPr>
        <a:xfrm>
          <a:off x="10426700" y="1343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144696</xdr:rowOff>
    </xdr:from>
    <xdr:ext cx="469744" cy="259045"/>
    <xdr:sp macro="" textlink="">
      <xdr:nvSpPr>
        <xdr:cNvPr id="417" name="普通建設事業費 （ うち新規整備　）該当値テキスト"/>
        <xdr:cNvSpPr txBox="1"/>
      </xdr:nvSpPr>
      <xdr:spPr>
        <a:xfrm>
          <a:off x="10528300" y="1334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33110</xdr:rowOff>
    </xdr:from>
    <xdr:to>
      <xdr:col>14</xdr:col>
      <xdr:colOff>79375</xdr:colOff>
      <xdr:row>76</xdr:row>
      <xdr:rowOff>134710</xdr:rowOff>
    </xdr:to>
    <xdr:sp macro="" textlink="">
      <xdr:nvSpPr>
        <xdr:cNvPr id="418" name="円/楕円 417"/>
        <xdr:cNvSpPr/>
      </xdr:nvSpPr>
      <xdr:spPr>
        <a:xfrm>
          <a:off x="9588500" y="130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125837</xdr:rowOff>
    </xdr:from>
    <xdr:ext cx="534377" cy="259045"/>
    <xdr:sp macro="" textlink="">
      <xdr:nvSpPr>
        <xdr:cNvPr id="419" name="テキスト ボックス 418"/>
        <xdr:cNvSpPr txBox="1"/>
      </xdr:nvSpPr>
      <xdr:spPr>
        <a:xfrm>
          <a:off x="9372111" y="131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0" name="直線コネクタ 42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1" name="テキスト ボックス 43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3" name="テキスト ボックス 43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4" name="直線コネクタ 43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5" name="テキスト ボックス 434"/>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33795</xdr:rowOff>
    </xdr:from>
    <xdr:to>
      <xdr:col>15</xdr:col>
      <xdr:colOff>180340</xdr:colOff>
      <xdr:row>98</xdr:row>
      <xdr:rowOff>22583</xdr:rowOff>
    </xdr:to>
    <xdr:cxnSp macro="">
      <xdr:nvCxnSpPr>
        <xdr:cNvPr id="439" name="直線コネクタ 438"/>
        <xdr:cNvCxnSpPr/>
      </xdr:nvCxnSpPr>
      <xdr:spPr>
        <a:xfrm flipV="1">
          <a:off x="10475595" y="15635745"/>
          <a:ext cx="1270" cy="118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26410</xdr:rowOff>
    </xdr:from>
    <xdr:ext cx="378565" cy="259045"/>
    <xdr:sp macro="" textlink="">
      <xdr:nvSpPr>
        <xdr:cNvPr id="440" name="普通建設事業費 （ うち更新整備　）最小値テキスト"/>
        <xdr:cNvSpPr txBox="1"/>
      </xdr:nvSpPr>
      <xdr:spPr>
        <a:xfrm>
          <a:off x="10528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15</xdr:col>
      <xdr:colOff>92075</xdr:colOff>
      <xdr:row>98</xdr:row>
      <xdr:rowOff>22583</xdr:rowOff>
    </xdr:from>
    <xdr:to>
      <xdr:col>15</xdr:col>
      <xdr:colOff>269875</xdr:colOff>
      <xdr:row>98</xdr:row>
      <xdr:rowOff>22583</xdr:rowOff>
    </xdr:to>
    <xdr:cxnSp macro="">
      <xdr:nvCxnSpPr>
        <xdr:cNvPr id="441" name="直線コネクタ 440"/>
        <xdr:cNvCxnSpPr/>
      </xdr:nvCxnSpPr>
      <xdr:spPr>
        <a:xfrm>
          <a:off x="10388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151922</xdr:rowOff>
    </xdr:from>
    <xdr:ext cx="599010" cy="259045"/>
    <xdr:sp macro="" textlink="">
      <xdr:nvSpPr>
        <xdr:cNvPr id="442" name="普通建設事業費 （ うち更新整備　）最大値テキスト"/>
        <xdr:cNvSpPr txBox="1"/>
      </xdr:nvSpPr>
      <xdr:spPr>
        <a:xfrm>
          <a:off x="10528300" y="154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208,531</a:t>
          </a:r>
          <a:endParaRPr kumimoji="1" lang="ja-JP" altLang="en-US" sz="1000" b="1">
            <a:latin typeface="ＭＳ Ｐゴシック"/>
          </a:endParaRPr>
        </a:p>
      </xdr:txBody>
    </xdr:sp>
    <xdr:clientData/>
  </xdr:oneCellAnchor>
  <xdr:twoCellAnchor>
    <xdr:from>
      <xdr:col>15</xdr:col>
      <xdr:colOff>92075</xdr:colOff>
      <xdr:row>91</xdr:row>
      <xdr:rowOff>33795</xdr:rowOff>
    </xdr:from>
    <xdr:to>
      <xdr:col>15</xdr:col>
      <xdr:colOff>269875</xdr:colOff>
      <xdr:row>91</xdr:row>
      <xdr:rowOff>33795</xdr:rowOff>
    </xdr:to>
    <xdr:cxnSp macro="">
      <xdr:nvCxnSpPr>
        <xdr:cNvPr id="443" name="直線コネクタ 442"/>
        <xdr:cNvCxnSpPr/>
      </xdr:nvCxnSpPr>
      <xdr:spPr>
        <a:xfrm>
          <a:off x="10388600" y="1563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47157</xdr:rowOff>
    </xdr:from>
    <xdr:to>
      <xdr:col>15</xdr:col>
      <xdr:colOff>180975</xdr:colOff>
      <xdr:row>97</xdr:row>
      <xdr:rowOff>48723</xdr:rowOff>
    </xdr:to>
    <xdr:cxnSp macro="">
      <xdr:nvCxnSpPr>
        <xdr:cNvPr id="444" name="直線コネクタ 443"/>
        <xdr:cNvCxnSpPr/>
      </xdr:nvCxnSpPr>
      <xdr:spPr>
        <a:xfrm>
          <a:off x="9639300" y="16677807"/>
          <a:ext cx="8382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105650</xdr:rowOff>
    </xdr:from>
    <xdr:ext cx="534377" cy="259045"/>
    <xdr:sp macro="" textlink="">
      <xdr:nvSpPr>
        <xdr:cNvPr id="445" name="普通建設事業費 （ うち更新整備　）平均値テキスト"/>
        <xdr:cNvSpPr txBox="1"/>
      </xdr:nvSpPr>
      <xdr:spPr>
        <a:xfrm>
          <a:off x="10528300" y="163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82773</xdr:rowOff>
    </xdr:from>
    <xdr:to>
      <xdr:col>15</xdr:col>
      <xdr:colOff>231775</xdr:colOff>
      <xdr:row>97</xdr:row>
      <xdr:rowOff>12923</xdr:rowOff>
    </xdr:to>
    <xdr:sp macro="" textlink="">
      <xdr:nvSpPr>
        <xdr:cNvPr id="446" name="フローチャート : 判断 445"/>
        <xdr:cNvSpPr/>
      </xdr:nvSpPr>
      <xdr:spPr>
        <a:xfrm>
          <a:off x="104267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78356</xdr:rowOff>
    </xdr:from>
    <xdr:to>
      <xdr:col>14</xdr:col>
      <xdr:colOff>79375</xdr:colOff>
      <xdr:row>97</xdr:row>
      <xdr:rowOff>8506</xdr:rowOff>
    </xdr:to>
    <xdr:sp macro="" textlink="">
      <xdr:nvSpPr>
        <xdr:cNvPr id="447" name="フローチャート : 判断 446"/>
        <xdr:cNvSpPr/>
      </xdr:nvSpPr>
      <xdr:spPr>
        <a:xfrm>
          <a:off x="9588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25033</xdr:rowOff>
    </xdr:from>
    <xdr:ext cx="534377" cy="259045"/>
    <xdr:sp macro="" textlink="">
      <xdr:nvSpPr>
        <xdr:cNvPr id="448" name="テキスト ボックス 447"/>
        <xdr:cNvSpPr txBox="1"/>
      </xdr:nvSpPr>
      <xdr:spPr>
        <a:xfrm>
          <a:off x="9372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169373</xdr:rowOff>
    </xdr:from>
    <xdr:to>
      <xdr:col>15</xdr:col>
      <xdr:colOff>231775</xdr:colOff>
      <xdr:row>97</xdr:row>
      <xdr:rowOff>99523</xdr:rowOff>
    </xdr:to>
    <xdr:sp macro="" textlink="">
      <xdr:nvSpPr>
        <xdr:cNvPr id="454" name="円/楕円 453"/>
        <xdr:cNvSpPr/>
      </xdr:nvSpPr>
      <xdr:spPr>
        <a:xfrm>
          <a:off x="10426700" y="166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147800</xdr:rowOff>
    </xdr:from>
    <xdr:ext cx="534377" cy="259045"/>
    <xdr:sp macro="" textlink="">
      <xdr:nvSpPr>
        <xdr:cNvPr id="455" name="普通建設事業費 （ うち更新整備　）該当値テキスト"/>
        <xdr:cNvSpPr txBox="1"/>
      </xdr:nvSpPr>
      <xdr:spPr>
        <a:xfrm>
          <a:off x="10528300" y="1660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25,919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167807</xdr:rowOff>
    </xdr:from>
    <xdr:to>
      <xdr:col>14</xdr:col>
      <xdr:colOff>79375</xdr:colOff>
      <xdr:row>97</xdr:row>
      <xdr:rowOff>97957</xdr:rowOff>
    </xdr:to>
    <xdr:sp macro="" textlink="">
      <xdr:nvSpPr>
        <xdr:cNvPr id="456" name="円/楕円 455"/>
        <xdr:cNvSpPr/>
      </xdr:nvSpPr>
      <xdr:spPr>
        <a:xfrm>
          <a:off x="9588500" y="1662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89084</xdr:rowOff>
    </xdr:from>
    <xdr:ext cx="534377" cy="259045"/>
    <xdr:sp macro="" textlink="">
      <xdr:nvSpPr>
        <xdr:cNvPr id="457" name="テキスト ボックス 456"/>
        <xdr:cNvSpPr txBox="1"/>
      </xdr:nvSpPr>
      <xdr:spPr>
        <a:xfrm>
          <a:off x="9372111" y="167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9" name="テキスト ボックス 47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2387</xdr:rowOff>
    </xdr:from>
    <xdr:to>
      <xdr:col>23</xdr:col>
      <xdr:colOff>516889</xdr:colOff>
      <xdr:row>39</xdr:row>
      <xdr:rowOff>44450</xdr:rowOff>
    </xdr:to>
    <xdr:cxnSp macro="">
      <xdr:nvCxnSpPr>
        <xdr:cNvPr id="481" name="直線コネクタ 480"/>
        <xdr:cNvCxnSpPr/>
      </xdr:nvCxnSpPr>
      <xdr:spPr>
        <a:xfrm flipV="1">
          <a:off x="16317595" y="5145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120514</xdr:rowOff>
    </xdr:from>
    <xdr:ext cx="534377" cy="259045"/>
    <xdr:sp macro="" textlink="">
      <xdr:nvSpPr>
        <xdr:cNvPr id="484" name="災害復旧事業費最大値テキスト"/>
        <xdr:cNvSpPr txBox="1"/>
      </xdr:nvSpPr>
      <xdr:spPr>
        <a:xfrm>
          <a:off x="16370300" y="49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30</xdr:row>
      <xdr:rowOff>2387</xdr:rowOff>
    </xdr:from>
    <xdr:to>
      <xdr:col>23</xdr:col>
      <xdr:colOff>606425</xdr:colOff>
      <xdr:row>30</xdr:row>
      <xdr:rowOff>2387</xdr:rowOff>
    </xdr:to>
    <xdr:cxnSp macro="">
      <xdr:nvCxnSpPr>
        <xdr:cNvPr id="485" name="直線コネクタ 484"/>
        <xdr:cNvCxnSpPr/>
      </xdr:nvCxnSpPr>
      <xdr:spPr>
        <a:xfrm>
          <a:off x="16230600" y="51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145720</xdr:rowOff>
    </xdr:from>
    <xdr:to>
      <xdr:col>23</xdr:col>
      <xdr:colOff>517525</xdr:colOff>
      <xdr:row>39</xdr:row>
      <xdr:rowOff>35840</xdr:rowOff>
    </xdr:to>
    <xdr:cxnSp macro="">
      <xdr:nvCxnSpPr>
        <xdr:cNvPr id="486" name="直線コネクタ 485"/>
        <xdr:cNvCxnSpPr/>
      </xdr:nvCxnSpPr>
      <xdr:spPr>
        <a:xfrm>
          <a:off x="15481300" y="6660820"/>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25061</xdr:rowOff>
    </xdr:from>
    <xdr:ext cx="469744" cy="259045"/>
    <xdr:sp macro="" textlink="">
      <xdr:nvSpPr>
        <xdr:cNvPr id="487" name="災害復旧事業費平均値テキスト"/>
        <xdr:cNvSpPr txBox="1"/>
      </xdr:nvSpPr>
      <xdr:spPr>
        <a:xfrm>
          <a:off x="16370300" y="636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2184</xdr:rowOff>
    </xdr:from>
    <xdr:to>
      <xdr:col>23</xdr:col>
      <xdr:colOff>568325</xdr:colOff>
      <xdr:row>38</xdr:row>
      <xdr:rowOff>103784</xdr:rowOff>
    </xdr:to>
    <xdr:sp macro="" textlink="">
      <xdr:nvSpPr>
        <xdr:cNvPr id="488" name="フローチャート : 判断 487"/>
        <xdr:cNvSpPr/>
      </xdr:nvSpPr>
      <xdr:spPr>
        <a:xfrm>
          <a:off x="162687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91199</xdr:rowOff>
    </xdr:from>
    <xdr:to>
      <xdr:col>22</xdr:col>
      <xdr:colOff>365125</xdr:colOff>
      <xdr:row>38</xdr:row>
      <xdr:rowOff>145720</xdr:rowOff>
    </xdr:to>
    <xdr:cxnSp macro="">
      <xdr:nvCxnSpPr>
        <xdr:cNvPr id="489" name="直線コネクタ 488"/>
        <xdr:cNvCxnSpPr/>
      </xdr:nvCxnSpPr>
      <xdr:spPr>
        <a:xfrm>
          <a:off x="14592300" y="660629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45161</xdr:rowOff>
    </xdr:from>
    <xdr:to>
      <xdr:col>22</xdr:col>
      <xdr:colOff>415925</xdr:colOff>
      <xdr:row>37</xdr:row>
      <xdr:rowOff>146761</xdr:rowOff>
    </xdr:to>
    <xdr:sp macro="" textlink="">
      <xdr:nvSpPr>
        <xdr:cNvPr id="490" name="フローチャート : 判断 489"/>
        <xdr:cNvSpPr/>
      </xdr:nvSpPr>
      <xdr:spPr>
        <a:xfrm>
          <a:off x="15430500" y="638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163288</xdr:rowOff>
    </xdr:from>
    <xdr:ext cx="469744" cy="259045"/>
    <xdr:sp macro="" textlink="">
      <xdr:nvSpPr>
        <xdr:cNvPr id="491" name="テキスト ボックス 490"/>
        <xdr:cNvSpPr txBox="1"/>
      </xdr:nvSpPr>
      <xdr:spPr>
        <a:xfrm>
          <a:off x="15246427" y="616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91199</xdr:rowOff>
    </xdr:from>
    <xdr:to>
      <xdr:col>21</xdr:col>
      <xdr:colOff>161925</xdr:colOff>
      <xdr:row>38</xdr:row>
      <xdr:rowOff>134214</xdr:rowOff>
    </xdr:to>
    <xdr:cxnSp macro="">
      <xdr:nvCxnSpPr>
        <xdr:cNvPr id="492" name="直線コネクタ 491"/>
        <xdr:cNvCxnSpPr/>
      </xdr:nvCxnSpPr>
      <xdr:spPr>
        <a:xfrm flipV="1">
          <a:off x="13703300" y="6606299"/>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59563</xdr:rowOff>
    </xdr:from>
    <xdr:to>
      <xdr:col>21</xdr:col>
      <xdr:colOff>212725</xdr:colOff>
      <xdr:row>37</xdr:row>
      <xdr:rowOff>161163</xdr:rowOff>
    </xdr:to>
    <xdr:sp macro="" textlink="">
      <xdr:nvSpPr>
        <xdr:cNvPr id="493" name="フローチャート : 判断 492"/>
        <xdr:cNvSpPr/>
      </xdr:nvSpPr>
      <xdr:spPr>
        <a:xfrm>
          <a:off x="14541500" y="640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6240</xdr:rowOff>
    </xdr:from>
    <xdr:ext cx="469744" cy="259045"/>
    <xdr:sp macro="" textlink="">
      <xdr:nvSpPr>
        <xdr:cNvPr id="494" name="テキスト ボックス 493"/>
        <xdr:cNvSpPr txBox="1"/>
      </xdr:nvSpPr>
      <xdr:spPr>
        <a:xfrm>
          <a:off x="14357427" y="61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126974</xdr:rowOff>
    </xdr:from>
    <xdr:to>
      <xdr:col>19</xdr:col>
      <xdr:colOff>644525</xdr:colOff>
      <xdr:row>38</xdr:row>
      <xdr:rowOff>134214</xdr:rowOff>
    </xdr:to>
    <xdr:cxnSp macro="">
      <xdr:nvCxnSpPr>
        <xdr:cNvPr id="495" name="直線コネクタ 494"/>
        <xdr:cNvCxnSpPr/>
      </xdr:nvCxnSpPr>
      <xdr:spPr>
        <a:xfrm>
          <a:off x="12814300" y="6642074"/>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4166</xdr:rowOff>
    </xdr:from>
    <xdr:to>
      <xdr:col>20</xdr:col>
      <xdr:colOff>9525</xdr:colOff>
      <xdr:row>37</xdr:row>
      <xdr:rowOff>105766</xdr:rowOff>
    </xdr:to>
    <xdr:sp macro="" textlink="">
      <xdr:nvSpPr>
        <xdr:cNvPr id="496" name="フローチャート : 判断 495"/>
        <xdr:cNvSpPr/>
      </xdr:nvSpPr>
      <xdr:spPr>
        <a:xfrm>
          <a:off x="13652500" y="63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122293</xdr:rowOff>
    </xdr:from>
    <xdr:ext cx="469744" cy="259045"/>
    <xdr:sp macro="" textlink="">
      <xdr:nvSpPr>
        <xdr:cNvPr id="497" name="テキスト ボックス 496"/>
        <xdr:cNvSpPr txBox="1"/>
      </xdr:nvSpPr>
      <xdr:spPr>
        <a:xfrm>
          <a:off x="13468427" y="612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85280</xdr:rowOff>
    </xdr:from>
    <xdr:to>
      <xdr:col>18</xdr:col>
      <xdr:colOff>492125</xdr:colOff>
      <xdr:row>37</xdr:row>
      <xdr:rowOff>15430</xdr:rowOff>
    </xdr:to>
    <xdr:sp macro="" textlink="">
      <xdr:nvSpPr>
        <xdr:cNvPr id="498" name="フローチャート : 判断 497"/>
        <xdr:cNvSpPr/>
      </xdr:nvSpPr>
      <xdr:spPr>
        <a:xfrm>
          <a:off x="12763500" y="625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31957</xdr:rowOff>
    </xdr:from>
    <xdr:ext cx="534377" cy="259045"/>
    <xdr:sp macro="" textlink="">
      <xdr:nvSpPr>
        <xdr:cNvPr id="499" name="テキスト ボックス 498"/>
        <xdr:cNvSpPr txBox="1"/>
      </xdr:nvSpPr>
      <xdr:spPr>
        <a:xfrm>
          <a:off x="12547111" y="603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156490</xdr:rowOff>
    </xdr:from>
    <xdr:to>
      <xdr:col>23</xdr:col>
      <xdr:colOff>568325</xdr:colOff>
      <xdr:row>39</xdr:row>
      <xdr:rowOff>86640</xdr:rowOff>
    </xdr:to>
    <xdr:sp macro="" textlink="">
      <xdr:nvSpPr>
        <xdr:cNvPr id="505" name="円/楕円 504"/>
        <xdr:cNvSpPr/>
      </xdr:nvSpPr>
      <xdr:spPr>
        <a:xfrm>
          <a:off x="162687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71417</xdr:rowOff>
    </xdr:from>
    <xdr:ext cx="378565" cy="259045"/>
    <xdr:sp macro="" textlink="">
      <xdr:nvSpPr>
        <xdr:cNvPr id="506" name="災害復旧事業費該当値テキスト"/>
        <xdr:cNvSpPr txBox="1"/>
      </xdr:nvSpPr>
      <xdr:spPr>
        <a:xfrm>
          <a:off x="16370300" y="6586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94920</xdr:rowOff>
    </xdr:from>
    <xdr:to>
      <xdr:col>22</xdr:col>
      <xdr:colOff>415925</xdr:colOff>
      <xdr:row>39</xdr:row>
      <xdr:rowOff>25070</xdr:rowOff>
    </xdr:to>
    <xdr:sp macro="" textlink="">
      <xdr:nvSpPr>
        <xdr:cNvPr id="507" name="円/楕円 506"/>
        <xdr:cNvSpPr/>
      </xdr:nvSpPr>
      <xdr:spPr>
        <a:xfrm>
          <a:off x="15430500" y="66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16197</xdr:rowOff>
    </xdr:from>
    <xdr:ext cx="469744" cy="259045"/>
    <xdr:sp macro="" textlink="">
      <xdr:nvSpPr>
        <xdr:cNvPr id="508" name="テキスト ボックス 507"/>
        <xdr:cNvSpPr txBox="1"/>
      </xdr:nvSpPr>
      <xdr:spPr>
        <a:xfrm>
          <a:off x="15246427" y="67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40399</xdr:rowOff>
    </xdr:from>
    <xdr:to>
      <xdr:col>21</xdr:col>
      <xdr:colOff>212725</xdr:colOff>
      <xdr:row>38</xdr:row>
      <xdr:rowOff>141999</xdr:rowOff>
    </xdr:to>
    <xdr:sp macro="" textlink="">
      <xdr:nvSpPr>
        <xdr:cNvPr id="509" name="円/楕円 508"/>
        <xdr:cNvSpPr/>
      </xdr:nvSpPr>
      <xdr:spPr>
        <a:xfrm>
          <a:off x="14541500" y="65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133126</xdr:rowOff>
    </xdr:from>
    <xdr:ext cx="469744" cy="259045"/>
    <xdr:sp macro="" textlink="">
      <xdr:nvSpPr>
        <xdr:cNvPr id="510" name="テキスト ボックス 509"/>
        <xdr:cNvSpPr txBox="1"/>
      </xdr:nvSpPr>
      <xdr:spPr>
        <a:xfrm>
          <a:off x="14357427" y="664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83414</xdr:rowOff>
    </xdr:from>
    <xdr:to>
      <xdr:col>20</xdr:col>
      <xdr:colOff>9525</xdr:colOff>
      <xdr:row>39</xdr:row>
      <xdr:rowOff>13564</xdr:rowOff>
    </xdr:to>
    <xdr:sp macro="" textlink="">
      <xdr:nvSpPr>
        <xdr:cNvPr id="511" name="円/楕円 510"/>
        <xdr:cNvSpPr/>
      </xdr:nvSpPr>
      <xdr:spPr>
        <a:xfrm>
          <a:off x="13652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4691</xdr:rowOff>
    </xdr:from>
    <xdr:ext cx="469744" cy="259045"/>
    <xdr:sp macro="" textlink="">
      <xdr:nvSpPr>
        <xdr:cNvPr id="512" name="テキスト ボックス 511"/>
        <xdr:cNvSpPr txBox="1"/>
      </xdr:nvSpPr>
      <xdr:spPr>
        <a:xfrm>
          <a:off x="13468427" y="669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76174</xdr:rowOff>
    </xdr:from>
    <xdr:to>
      <xdr:col>18</xdr:col>
      <xdr:colOff>492125</xdr:colOff>
      <xdr:row>39</xdr:row>
      <xdr:rowOff>6324</xdr:rowOff>
    </xdr:to>
    <xdr:sp macro="" textlink="">
      <xdr:nvSpPr>
        <xdr:cNvPr id="513" name="円/楕円 512"/>
        <xdr:cNvSpPr/>
      </xdr:nvSpPr>
      <xdr:spPr>
        <a:xfrm>
          <a:off x="12763500" y="65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168901</xdr:rowOff>
    </xdr:from>
    <xdr:ext cx="469744" cy="259045"/>
    <xdr:sp macro="" textlink="">
      <xdr:nvSpPr>
        <xdr:cNvPr id="514" name="テキスト ボックス 513"/>
        <xdr:cNvSpPr txBox="1"/>
      </xdr:nvSpPr>
      <xdr:spPr>
        <a:xfrm>
          <a:off x="12579427" y="66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2" name="テキスト ボックス 58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61278</xdr:rowOff>
    </xdr:from>
    <xdr:to>
      <xdr:col>23</xdr:col>
      <xdr:colOff>516889</xdr:colOff>
      <xdr:row>79</xdr:row>
      <xdr:rowOff>109843</xdr:rowOff>
    </xdr:to>
    <xdr:cxnSp macro="">
      <xdr:nvCxnSpPr>
        <xdr:cNvPr id="588" name="直線コネクタ 587"/>
        <xdr:cNvCxnSpPr/>
      </xdr:nvCxnSpPr>
      <xdr:spPr>
        <a:xfrm flipV="1">
          <a:off x="16317595" y="12234228"/>
          <a:ext cx="1269" cy="14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113670</xdr:rowOff>
    </xdr:from>
    <xdr:ext cx="534377" cy="259045"/>
    <xdr:sp macro="" textlink="">
      <xdr:nvSpPr>
        <xdr:cNvPr id="589" name="公債費最小値テキスト"/>
        <xdr:cNvSpPr txBox="1"/>
      </xdr:nvSpPr>
      <xdr:spPr>
        <a:xfrm>
          <a:off x="16370300" y="1365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79</xdr:row>
      <xdr:rowOff>109843</xdr:rowOff>
    </xdr:from>
    <xdr:to>
      <xdr:col>23</xdr:col>
      <xdr:colOff>606425</xdr:colOff>
      <xdr:row>79</xdr:row>
      <xdr:rowOff>109843</xdr:rowOff>
    </xdr:to>
    <xdr:cxnSp macro="">
      <xdr:nvCxnSpPr>
        <xdr:cNvPr id="590" name="直線コネクタ 589"/>
        <xdr:cNvCxnSpPr/>
      </xdr:nvCxnSpPr>
      <xdr:spPr>
        <a:xfrm>
          <a:off x="16230600" y="1365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7955</xdr:rowOff>
    </xdr:from>
    <xdr:ext cx="599010" cy="259045"/>
    <xdr:sp macro="" textlink="">
      <xdr:nvSpPr>
        <xdr:cNvPr id="591" name="公債費最大値テキスト"/>
        <xdr:cNvSpPr txBox="1"/>
      </xdr:nvSpPr>
      <xdr:spPr>
        <a:xfrm>
          <a:off x="16370300" y="1200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71</xdr:row>
      <xdr:rowOff>61278</xdr:rowOff>
    </xdr:from>
    <xdr:to>
      <xdr:col>23</xdr:col>
      <xdr:colOff>606425</xdr:colOff>
      <xdr:row>71</xdr:row>
      <xdr:rowOff>61278</xdr:rowOff>
    </xdr:to>
    <xdr:cxnSp macro="">
      <xdr:nvCxnSpPr>
        <xdr:cNvPr id="592" name="直線コネクタ 591"/>
        <xdr:cNvCxnSpPr/>
      </xdr:nvCxnSpPr>
      <xdr:spPr>
        <a:xfrm>
          <a:off x="16230600" y="1223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86576</xdr:rowOff>
    </xdr:from>
    <xdr:to>
      <xdr:col>23</xdr:col>
      <xdr:colOff>517525</xdr:colOff>
      <xdr:row>76</xdr:row>
      <xdr:rowOff>124473</xdr:rowOff>
    </xdr:to>
    <xdr:cxnSp macro="">
      <xdr:nvCxnSpPr>
        <xdr:cNvPr id="593" name="直線コネクタ 592"/>
        <xdr:cNvCxnSpPr/>
      </xdr:nvCxnSpPr>
      <xdr:spPr>
        <a:xfrm>
          <a:off x="15481300" y="13116776"/>
          <a:ext cx="8382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67822</xdr:rowOff>
    </xdr:from>
    <xdr:ext cx="534377" cy="259045"/>
    <xdr:sp macro="" textlink="">
      <xdr:nvSpPr>
        <xdr:cNvPr id="594" name="公債費平均値テキスト"/>
        <xdr:cNvSpPr txBox="1"/>
      </xdr:nvSpPr>
      <xdr:spPr>
        <a:xfrm>
          <a:off x="16370300" y="127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44945</xdr:rowOff>
    </xdr:from>
    <xdr:to>
      <xdr:col>23</xdr:col>
      <xdr:colOff>568325</xdr:colOff>
      <xdr:row>75</xdr:row>
      <xdr:rowOff>146546</xdr:rowOff>
    </xdr:to>
    <xdr:sp macro="" textlink="">
      <xdr:nvSpPr>
        <xdr:cNvPr id="595" name="フローチャート : 判断 594"/>
        <xdr:cNvSpPr/>
      </xdr:nvSpPr>
      <xdr:spPr>
        <a:xfrm>
          <a:off x="162687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42557</xdr:rowOff>
    </xdr:from>
    <xdr:to>
      <xdr:col>22</xdr:col>
      <xdr:colOff>365125</xdr:colOff>
      <xdr:row>76</xdr:row>
      <xdr:rowOff>86576</xdr:rowOff>
    </xdr:to>
    <xdr:cxnSp macro="">
      <xdr:nvCxnSpPr>
        <xdr:cNvPr id="596" name="直線コネクタ 595"/>
        <xdr:cNvCxnSpPr/>
      </xdr:nvCxnSpPr>
      <xdr:spPr>
        <a:xfrm>
          <a:off x="14592300" y="13072757"/>
          <a:ext cx="889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26746</xdr:rowOff>
    </xdr:from>
    <xdr:to>
      <xdr:col>22</xdr:col>
      <xdr:colOff>415925</xdr:colOff>
      <xdr:row>75</xdr:row>
      <xdr:rowOff>128346</xdr:rowOff>
    </xdr:to>
    <xdr:sp macro="" textlink="">
      <xdr:nvSpPr>
        <xdr:cNvPr id="597" name="フローチャート : 判断 596"/>
        <xdr:cNvSpPr/>
      </xdr:nvSpPr>
      <xdr:spPr>
        <a:xfrm>
          <a:off x="15430500" y="128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144873</xdr:rowOff>
    </xdr:from>
    <xdr:ext cx="534377" cy="259045"/>
    <xdr:sp macro="" textlink="">
      <xdr:nvSpPr>
        <xdr:cNvPr id="598" name="テキスト ボックス 597"/>
        <xdr:cNvSpPr txBox="1"/>
      </xdr:nvSpPr>
      <xdr:spPr>
        <a:xfrm>
          <a:off x="15214111" y="126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115</xdr:rowOff>
    </xdr:from>
    <xdr:to>
      <xdr:col>21</xdr:col>
      <xdr:colOff>161925</xdr:colOff>
      <xdr:row>76</xdr:row>
      <xdr:rowOff>42557</xdr:rowOff>
    </xdr:to>
    <xdr:cxnSp macro="">
      <xdr:nvCxnSpPr>
        <xdr:cNvPr id="599" name="直線コネクタ 598"/>
        <xdr:cNvCxnSpPr/>
      </xdr:nvCxnSpPr>
      <xdr:spPr>
        <a:xfrm>
          <a:off x="13703300" y="13030315"/>
          <a:ext cx="889000" cy="4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7480</xdr:rowOff>
    </xdr:from>
    <xdr:to>
      <xdr:col>21</xdr:col>
      <xdr:colOff>212725</xdr:colOff>
      <xdr:row>75</xdr:row>
      <xdr:rowOff>109080</xdr:rowOff>
    </xdr:to>
    <xdr:sp macro="" textlink="">
      <xdr:nvSpPr>
        <xdr:cNvPr id="600" name="フローチャート : 判断 599"/>
        <xdr:cNvSpPr/>
      </xdr:nvSpPr>
      <xdr:spPr>
        <a:xfrm>
          <a:off x="14541500" y="128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125607</xdr:rowOff>
    </xdr:from>
    <xdr:ext cx="534377" cy="259045"/>
    <xdr:sp macro="" textlink="">
      <xdr:nvSpPr>
        <xdr:cNvPr id="601" name="テキスト ボックス 600"/>
        <xdr:cNvSpPr txBox="1"/>
      </xdr:nvSpPr>
      <xdr:spPr>
        <a:xfrm>
          <a:off x="14325111" y="1264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150825</xdr:rowOff>
    </xdr:from>
    <xdr:to>
      <xdr:col>19</xdr:col>
      <xdr:colOff>644525</xdr:colOff>
      <xdr:row>76</xdr:row>
      <xdr:rowOff>115</xdr:rowOff>
    </xdr:to>
    <xdr:cxnSp macro="">
      <xdr:nvCxnSpPr>
        <xdr:cNvPr id="602" name="直線コネクタ 601"/>
        <xdr:cNvCxnSpPr/>
      </xdr:nvCxnSpPr>
      <xdr:spPr>
        <a:xfrm>
          <a:off x="12814300" y="13009575"/>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3911</xdr:rowOff>
    </xdr:from>
    <xdr:to>
      <xdr:col>20</xdr:col>
      <xdr:colOff>9525</xdr:colOff>
      <xdr:row>75</xdr:row>
      <xdr:rowOff>105511</xdr:rowOff>
    </xdr:to>
    <xdr:sp macro="" textlink="">
      <xdr:nvSpPr>
        <xdr:cNvPr id="603" name="フローチャート : 判断 602"/>
        <xdr:cNvSpPr/>
      </xdr:nvSpPr>
      <xdr:spPr>
        <a:xfrm>
          <a:off x="13652500" y="1286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122038</xdr:rowOff>
    </xdr:from>
    <xdr:ext cx="534377" cy="259045"/>
    <xdr:sp macro="" textlink="">
      <xdr:nvSpPr>
        <xdr:cNvPr id="604" name="テキスト ボックス 603"/>
        <xdr:cNvSpPr txBox="1"/>
      </xdr:nvSpPr>
      <xdr:spPr>
        <a:xfrm>
          <a:off x="13436111" y="126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162966</xdr:rowOff>
    </xdr:from>
    <xdr:to>
      <xdr:col>18</xdr:col>
      <xdr:colOff>492125</xdr:colOff>
      <xdr:row>75</xdr:row>
      <xdr:rowOff>93116</xdr:rowOff>
    </xdr:to>
    <xdr:sp macro="" textlink="">
      <xdr:nvSpPr>
        <xdr:cNvPr id="605" name="フローチャート : 判断 604"/>
        <xdr:cNvSpPr/>
      </xdr:nvSpPr>
      <xdr:spPr>
        <a:xfrm>
          <a:off x="12763500" y="128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109643</xdr:rowOff>
    </xdr:from>
    <xdr:ext cx="534377" cy="259045"/>
    <xdr:sp macro="" textlink="">
      <xdr:nvSpPr>
        <xdr:cNvPr id="606" name="テキスト ボックス 605"/>
        <xdr:cNvSpPr txBox="1"/>
      </xdr:nvSpPr>
      <xdr:spPr>
        <a:xfrm>
          <a:off x="12547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73673</xdr:rowOff>
    </xdr:from>
    <xdr:to>
      <xdr:col>23</xdr:col>
      <xdr:colOff>568325</xdr:colOff>
      <xdr:row>77</xdr:row>
      <xdr:rowOff>3823</xdr:rowOff>
    </xdr:to>
    <xdr:sp macro="" textlink="">
      <xdr:nvSpPr>
        <xdr:cNvPr id="612" name="円/楕円 611"/>
        <xdr:cNvSpPr/>
      </xdr:nvSpPr>
      <xdr:spPr>
        <a:xfrm>
          <a:off x="16268700" y="131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52100</xdr:rowOff>
    </xdr:from>
    <xdr:ext cx="534377" cy="259045"/>
    <xdr:sp macro="" textlink="">
      <xdr:nvSpPr>
        <xdr:cNvPr id="613" name="公債費該当値テキスト"/>
        <xdr:cNvSpPr txBox="1"/>
      </xdr:nvSpPr>
      <xdr:spPr>
        <a:xfrm>
          <a:off x="16370300" y="1308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35776</xdr:rowOff>
    </xdr:from>
    <xdr:to>
      <xdr:col>22</xdr:col>
      <xdr:colOff>415925</xdr:colOff>
      <xdr:row>76</xdr:row>
      <xdr:rowOff>137376</xdr:rowOff>
    </xdr:to>
    <xdr:sp macro="" textlink="">
      <xdr:nvSpPr>
        <xdr:cNvPr id="614" name="円/楕円 613"/>
        <xdr:cNvSpPr/>
      </xdr:nvSpPr>
      <xdr:spPr>
        <a:xfrm>
          <a:off x="15430500" y="130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128503</xdr:rowOff>
    </xdr:from>
    <xdr:ext cx="534377" cy="259045"/>
    <xdr:sp macro="" textlink="">
      <xdr:nvSpPr>
        <xdr:cNvPr id="615" name="テキスト ボックス 614"/>
        <xdr:cNvSpPr txBox="1"/>
      </xdr:nvSpPr>
      <xdr:spPr>
        <a:xfrm>
          <a:off x="15214111" y="131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163207</xdr:rowOff>
    </xdr:from>
    <xdr:to>
      <xdr:col>21</xdr:col>
      <xdr:colOff>212725</xdr:colOff>
      <xdr:row>76</xdr:row>
      <xdr:rowOff>93357</xdr:rowOff>
    </xdr:to>
    <xdr:sp macro="" textlink="">
      <xdr:nvSpPr>
        <xdr:cNvPr id="616" name="円/楕円 615"/>
        <xdr:cNvSpPr/>
      </xdr:nvSpPr>
      <xdr:spPr>
        <a:xfrm>
          <a:off x="145415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84484</xdr:rowOff>
    </xdr:from>
    <xdr:ext cx="534377" cy="259045"/>
    <xdr:sp macro="" textlink="">
      <xdr:nvSpPr>
        <xdr:cNvPr id="617" name="テキスト ボックス 616"/>
        <xdr:cNvSpPr txBox="1"/>
      </xdr:nvSpPr>
      <xdr:spPr>
        <a:xfrm>
          <a:off x="14325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120764</xdr:rowOff>
    </xdr:from>
    <xdr:to>
      <xdr:col>20</xdr:col>
      <xdr:colOff>9525</xdr:colOff>
      <xdr:row>76</xdr:row>
      <xdr:rowOff>50915</xdr:rowOff>
    </xdr:to>
    <xdr:sp macro="" textlink="">
      <xdr:nvSpPr>
        <xdr:cNvPr id="618" name="円/楕円 617"/>
        <xdr:cNvSpPr/>
      </xdr:nvSpPr>
      <xdr:spPr>
        <a:xfrm>
          <a:off x="13652500" y="129795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42042</xdr:rowOff>
    </xdr:from>
    <xdr:ext cx="534377" cy="259045"/>
    <xdr:sp macro="" textlink="">
      <xdr:nvSpPr>
        <xdr:cNvPr id="619" name="テキスト ボックス 618"/>
        <xdr:cNvSpPr txBox="1"/>
      </xdr:nvSpPr>
      <xdr:spPr>
        <a:xfrm>
          <a:off x="13436111" y="130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100025</xdr:rowOff>
    </xdr:from>
    <xdr:to>
      <xdr:col>18</xdr:col>
      <xdr:colOff>492125</xdr:colOff>
      <xdr:row>76</xdr:row>
      <xdr:rowOff>30175</xdr:rowOff>
    </xdr:to>
    <xdr:sp macro="" textlink="">
      <xdr:nvSpPr>
        <xdr:cNvPr id="620" name="円/楕円 619"/>
        <xdr:cNvSpPr/>
      </xdr:nvSpPr>
      <xdr:spPr>
        <a:xfrm>
          <a:off x="12763500" y="129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21302</xdr:rowOff>
    </xdr:from>
    <xdr:ext cx="534377" cy="259045"/>
    <xdr:sp macro="" textlink="">
      <xdr:nvSpPr>
        <xdr:cNvPr id="621" name="テキスト ボックス 620"/>
        <xdr:cNvSpPr txBox="1"/>
      </xdr:nvSpPr>
      <xdr:spPr>
        <a:xfrm>
          <a:off x="12547111" y="130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5" name="テキスト ボックス 63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7" name="テキスト ボックス 63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9" name="テキスト ボックス 63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1" name="テキスト ボックス 64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3" name="テキスト ボックス 64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5" name="テキスト ボックス 64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172</xdr:rowOff>
    </xdr:from>
    <xdr:to>
      <xdr:col>23</xdr:col>
      <xdr:colOff>516889</xdr:colOff>
      <xdr:row>99</xdr:row>
      <xdr:rowOff>77863</xdr:rowOff>
    </xdr:to>
    <xdr:cxnSp macro="">
      <xdr:nvCxnSpPr>
        <xdr:cNvPr id="647" name="直線コネクタ 646"/>
        <xdr:cNvCxnSpPr/>
      </xdr:nvCxnSpPr>
      <xdr:spPr>
        <a:xfrm flipV="1">
          <a:off x="16317595" y="15602122"/>
          <a:ext cx="1269" cy="1449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81690</xdr:rowOff>
    </xdr:from>
    <xdr:ext cx="469744" cy="259045"/>
    <xdr:sp macro="" textlink="">
      <xdr:nvSpPr>
        <xdr:cNvPr id="648" name="積立金最小値テキスト"/>
        <xdr:cNvSpPr txBox="1"/>
      </xdr:nvSpPr>
      <xdr:spPr>
        <a:xfrm>
          <a:off x="16370300" y="1705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a:t>
          </a:r>
          <a:endParaRPr kumimoji="1" lang="ja-JP" altLang="en-US" sz="1000" b="1">
            <a:latin typeface="ＭＳ Ｐゴシック"/>
          </a:endParaRPr>
        </a:p>
      </xdr:txBody>
    </xdr:sp>
    <xdr:clientData/>
  </xdr:oneCellAnchor>
  <xdr:twoCellAnchor>
    <xdr:from>
      <xdr:col>23</xdr:col>
      <xdr:colOff>428625</xdr:colOff>
      <xdr:row>99</xdr:row>
      <xdr:rowOff>77863</xdr:rowOff>
    </xdr:from>
    <xdr:to>
      <xdr:col>23</xdr:col>
      <xdr:colOff>606425</xdr:colOff>
      <xdr:row>99</xdr:row>
      <xdr:rowOff>77863</xdr:rowOff>
    </xdr:to>
    <xdr:cxnSp macro="">
      <xdr:nvCxnSpPr>
        <xdr:cNvPr id="649" name="直線コネクタ 648"/>
        <xdr:cNvCxnSpPr/>
      </xdr:nvCxnSpPr>
      <xdr:spPr>
        <a:xfrm>
          <a:off x="16230600" y="1705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118299</xdr:rowOff>
    </xdr:from>
    <xdr:ext cx="534377" cy="259045"/>
    <xdr:sp macro="" textlink="">
      <xdr:nvSpPr>
        <xdr:cNvPr id="650" name="積立金最大値テキスト"/>
        <xdr:cNvSpPr txBox="1"/>
      </xdr:nvSpPr>
      <xdr:spPr>
        <a:xfrm>
          <a:off x="16370300" y="1537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90,045</a:t>
          </a:r>
          <a:endParaRPr kumimoji="1" lang="ja-JP" altLang="en-US" sz="1000" b="1">
            <a:latin typeface="ＭＳ Ｐゴシック"/>
          </a:endParaRPr>
        </a:p>
      </xdr:txBody>
    </xdr:sp>
    <xdr:clientData/>
  </xdr:oneCellAnchor>
  <xdr:twoCellAnchor>
    <xdr:from>
      <xdr:col>23</xdr:col>
      <xdr:colOff>428625</xdr:colOff>
      <xdr:row>91</xdr:row>
      <xdr:rowOff>172</xdr:rowOff>
    </xdr:from>
    <xdr:to>
      <xdr:col>23</xdr:col>
      <xdr:colOff>606425</xdr:colOff>
      <xdr:row>91</xdr:row>
      <xdr:rowOff>172</xdr:rowOff>
    </xdr:to>
    <xdr:cxnSp macro="">
      <xdr:nvCxnSpPr>
        <xdr:cNvPr id="651" name="直線コネクタ 650"/>
        <xdr:cNvCxnSpPr/>
      </xdr:nvCxnSpPr>
      <xdr:spPr>
        <a:xfrm>
          <a:off x="16230600" y="15602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135568</xdr:rowOff>
    </xdr:from>
    <xdr:to>
      <xdr:col>23</xdr:col>
      <xdr:colOff>517525</xdr:colOff>
      <xdr:row>98</xdr:row>
      <xdr:rowOff>84167</xdr:rowOff>
    </xdr:to>
    <xdr:cxnSp macro="">
      <xdr:nvCxnSpPr>
        <xdr:cNvPr id="652" name="直線コネクタ 651"/>
        <xdr:cNvCxnSpPr/>
      </xdr:nvCxnSpPr>
      <xdr:spPr>
        <a:xfrm>
          <a:off x="15481300" y="16766218"/>
          <a:ext cx="838200" cy="1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78205</xdr:rowOff>
    </xdr:from>
    <xdr:ext cx="534377" cy="259045"/>
    <xdr:sp macro="" textlink="">
      <xdr:nvSpPr>
        <xdr:cNvPr id="653" name="積立金平均値テキスト"/>
        <xdr:cNvSpPr txBox="1"/>
      </xdr:nvSpPr>
      <xdr:spPr>
        <a:xfrm>
          <a:off x="16370300" y="16365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55328</xdr:rowOff>
    </xdr:from>
    <xdr:to>
      <xdr:col>23</xdr:col>
      <xdr:colOff>568325</xdr:colOff>
      <xdr:row>96</xdr:row>
      <xdr:rowOff>156928</xdr:rowOff>
    </xdr:to>
    <xdr:sp macro="" textlink="">
      <xdr:nvSpPr>
        <xdr:cNvPr id="654" name="フローチャート : 判断 653"/>
        <xdr:cNvSpPr/>
      </xdr:nvSpPr>
      <xdr:spPr>
        <a:xfrm>
          <a:off x="162687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135568</xdr:rowOff>
    </xdr:from>
    <xdr:to>
      <xdr:col>22</xdr:col>
      <xdr:colOff>365125</xdr:colOff>
      <xdr:row>98</xdr:row>
      <xdr:rowOff>38381</xdr:rowOff>
    </xdr:to>
    <xdr:cxnSp macro="">
      <xdr:nvCxnSpPr>
        <xdr:cNvPr id="655" name="直線コネクタ 654"/>
        <xdr:cNvCxnSpPr/>
      </xdr:nvCxnSpPr>
      <xdr:spPr>
        <a:xfrm flipV="1">
          <a:off x="14592300" y="16766218"/>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149120</xdr:rowOff>
    </xdr:from>
    <xdr:to>
      <xdr:col>22</xdr:col>
      <xdr:colOff>415925</xdr:colOff>
      <xdr:row>97</xdr:row>
      <xdr:rowOff>79270</xdr:rowOff>
    </xdr:to>
    <xdr:sp macro="" textlink="">
      <xdr:nvSpPr>
        <xdr:cNvPr id="656" name="フローチャート : 判断 655"/>
        <xdr:cNvSpPr/>
      </xdr:nvSpPr>
      <xdr:spPr>
        <a:xfrm>
          <a:off x="15430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95797</xdr:rowOff>
    </xdr:from>
    <xdr:ext cx="534377" cy="259045"/>
    <xdr:sp macro="" textlink="">
      <xdr:nvSpPr>
        <xdr:cNvPr id="657" name="テキスト ボックス 656"/>
        <xdr:cNvSpPr txBox="1"/>
      </xdr:nvSpPr>
      <xdr:spPr>
        <a:xfrm>
          <a:off x="15214111" y="1638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38381</xdr:rowOff>
    </xdr:from>
    <xdr:to>
      <xdr:col>21</xdr:col>
      <xdr:colOff>161925</xdr:colOff>
      <xdr:row>98</xdr:row>
      <xdr:rowOff>52603</xdr:rowOff>
    </xdr:to>
    <xdr:cxnSp macro="">
      <xdr:nvCxnSpPr>
        <xdr:cNvPr id="658" name="直線コネクタ 657"/>
        <xdr:cNvCxnSpPr/>
      </xdr:nvCxnSpPr>
      <xdr:spPr>
        <a:xfrm flipV="1">
          <a:off x="13703300" y="16840481"/>
          <a:ext cx="889000" cy="1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42608</xdr:rowOff>
    </xdr:from>
    <xdr:to>
      <xdr:col>21</xdr:col>
      <xdr:colOff>212725</xdr:colOff>
      <xdr:row>96</xdr:row>
      <xdr:rowOff>144208</xdr:rowOff>
    </xdr:to>
    <xdr:sp macro="" textlink="">
      <xdr:nvSpPr>
        <xdr:cNvPr id="659" name="フローチャート : 判断 658"/>
        <xdr:cNvSpPr/>
      </xdr:nvSpPr>
      <xdr:spPr>
        <a:xfrm>
          <a:off x="14541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160735</xdr:rowOff>
    </xdr:from>
    <xdr:ext cx="534377" cy="259045"/>
    <xdr:sp macro="" textlink="">
      <xdr:nvSpPr>
        <xdr:cNvPr id="660" name="テキスト ボックス 659"/>
        <xdr:cNvSpPr txBox="1"/>
      </xdr:nvSpPr>
      <xdr:spPr>
        <a:xfrm>
          <a:off x="14325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52603</xdr:rowOff>
    </xdr:from>
    <xdr:to>
      <xdr:col>19</xdr:col>
      <xdr:colOff>644525</xdr:colOff>
      <xdr:row>98</xdr:row>
      <xdr:rowOff>70727</xdr:rowOff>
    </xdr:to>
    <xdr:cxnSp macro="">
      <xdr:nvCxnSpPr>
        <xdr:cNvPr id="661" name="直線コネクタ 660"/>
        <xdr:cNvCxnSpPr/>
      </xdr:nvCxnSpPr>
      <xdr:spPr>
        <a:xfrm flipV="1">
          <a:off x="12814300" y="16854703"/>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107449</xdr:rowOff>
    </xdr:from>
    <xdr:to>
      <xdr:col>20</xdr:col>
      <xdr:colOff>9525</xdr:colOff>
      <xdr:row>97</xdr:row>
      <xdr:rowOff>37599</xdr:rowOff>
    </xdr:to>
    <xdr:sp macro="" textlink="">
      <xdr:nvSpPr>
        <xdr:cNvPr id="662" name="フローチャート : 判断 661"/>
        <xdr:cNvSpPr/>
      </xdr:nvSpPr>
      <xdr:spPr>
        <a:xfrm>
          <a:off x="13652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54126</xdr:rowOff>
    </xdr:from>
    <xdr:ext cx="534377" cy="259045"/>
    <xdr:sp macro="" textlink="">
      <xdr:nvSpPr>
        <xdr:cNvPr id="663" name="テキスト ボックス 662"/>
        <xdr:cNvSpPr txBox="1"/>
      </xdr:nvSpPr>
      <xdr:spPr>
        <a:xfrm>
          <a:off x="13436111" y="163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99676</xdr:rowOff>
    </xdr:from>
    <xdr:to>
      <xdr:col>18</xdr:col>
      <xdr:colOff>492125</xdr:colOff>
      <xdr:row>96</xdr:row>
      <xdr:rowOff>29826</xdr:rowOff>
    </xdr:to>
    <xdr:sp macro="" textlink="">
      <xdr:nvSpPr>
        <xdr:cNvPr id="664" name="フローチャート : 判断 663"/>
        <xdr:cNvSpPr/>
      </xdr:nvSpPr>
      <xdr:spPr>
        <a:xfrm>
          <a:off x="12763500" y="163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46353</xdr:rowOff>
    </xdr:from>
    <xdr:ext cx="534377" cy="259045"/>
    <xdr:sp macro="" textlink="">
      <xdr:nvSpPr>
        <xdr:cNvPr id="665" name="テキスト ボックス 664"/>
        <xdr:cNvSpPr txBox="1"/>
      </xdr:nvSpPr>
      <xdr:spPr>
        <a:xfrm>
          <a:off x="12547111" y="1616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33367</xdr:rowOff>
    </xdr:from>
    <xdr:to>
      <xdr:col>23</xdr:col>
      <xdr:colOff>568325</xdr:colOff>
      <xdr:row>98</xdr:row>
      <xdr:rowOff>134967</xdr:rowOff>
    </xdr:to>
    <xdr:sp macro="" textlink="">
      <xdr:nvSpPr>
        <xdr:cNvPr id="671" name="円/楕円 670"/>
        <xdr:cNvSpPr/>
      </xdr:nvSpPr>
      <xdr:spPr>
        <a:xfrm>
          <a:off x="16268700" y="168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11794</xdr:rowOff>
    </xdr:from>
    <xdr:ext cx="534377" cy="259045"/>
    <xdr:sp macro="" textlink="">
      <xdr:nvSpPr>
        <xdr:cNvPr id="672" name="積立金該当値テキスト"/>
        <xdr:cNvSpPr txBox="1"/>
      </xdr:nvSpPr>
      <xdr:spPr>
        <a:xfrm>
          <a:off x="16370300" y="1681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84768</xdr:rowOff>
    </xdr:from>
    <xdr:to>
      <xdr:col>22</xdr:col>
      <xdr:colOff>415925</xdr:colOff>
      <xdr:row>98</xdr:row>
      <xdr:rowOff>14918</xdr:rowOff>
    </xdr:to>
    <xdr:sp macro="" textlink="">
      <xdr:nvSpPr>
        <xdr:cNvPr id="673" name="円/楕円 672"/>
        <xdr:cNvSpPr/>
      </xdr:nvSpPr>
      <xdr:spPr>
        <a:xfrm>
          <a:off x="15430500" y="167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6045</xdr:rowOff>
    </xdr:from>
    <xdr:ext cx="534377" cy="259045"/>
    <xdr:sp macro="" textlink="">
      <xdr:nvSpPr>
        <xdr:cNvPr id="674" name="テキスト ボックス 673"/>
        <xdr:cNvSpPr txBox="1"/>
      </xdr:nvSpPr>
      <xdr:spPr>
        <a:xfrm>
          <a:off x="15214111" y="168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159031</xdr:rowOff>
    </xdr:from>
    <xdr:to>
      <xdr:col>21</xdr:col>
      <xdr:colOff>212725</xdr:colOff>
      <xdr:row>98</xdr:row>
      <xdr:rowOff>89181</xdr:rowOff>
    </xdr:to>
    <xdr:sp macro="" textlink="">
      <xdr:nvSpPr>
        <xdr:cNvPr id="675" name="円/楕円 674"/>
        <xdr:cNvSpPr/>
      </xdr:nvSpPr>
      <xdr:spPr>
        <a:xfrm>
          <a:off x="14541500" y="1678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80308</xdr:rowOff>
    </xdr:from>
    <xdr:ext cx="534377" cy="259045"/>
    <xdr:sp macro="" textlink="">
      <xdr:nvSpPr>
        <xdr:cNvPr id="676" name="テキスト ボックス 675"/>
        <xdr:cNvSpPr txBox="1"/>
      </xdr:nvSpPr>
      <xdr:spPr>
        <a:xfrm>
          <a:off x="14325111" y="1688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1803</xdr:rowOff>
    </xdr:from>
    <xdr:to>
      <xdr:col>20</xdr:col>
      <xdr:colOff>9525</xdr:colOff>
      <xdr:row>98</xdr:row>
      <xdr:rowOff>103403</xdr:rowOff>
    </xdr:to>
    <xdr:sp macro="" textlink="">
      <xdr:nvSpPr>
        <xdr:cNvPr id="677" name="円/楕円 676"/>
        <xdr:cNvSpPr/>
      </xdr:nvSpPr>
      <xdr:spPr>
        <a:xfrm>
          <a:off x="136525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94530</xdr:rowOff>
    </xdr:from>
    <xdr:ext cx="534377" cy="259045"/>
    <xdr:sp macro="" textlink="">
      <xdr:nvSpPr>
        <xdr:cNvPr id="678" name="テキスト ボックス 677"/>
        <xdr:cNvSpPr txBox="1"/>
      </xdr:nvSpPr>
      <xdr:spPr>
        <a:xfrm>
          <a:off x="13436111" y="16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19927</xdr:rowOff>
    </xdr:from>
    <xdr:to>
      <xdr:col>18</xdr:col>
      <xdr:colOff>492125</xdr:colOff>
      <xdr:row>98</xdr:row>
      <xdr:rowOff>121527</xdr:rowOff>
    </xdr:to>
    <xdr:sp macro="" textlink="">
      <xdr:nvSpPr>
        <xdr:cNvPr id="679" name="円/楕円 678"/>
        <xdr:cNvSpPr/>
      </xdr:nvSpPr>
      <xdr:spPr>
        <a:xfrm>
          <a:off x="12763500" y="168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112654</xdr:rowOff>
    </xdr:from>
    <xdr:ext cx="534377" cy="259045"/>
    <xdr:sp macro="" textlink="">
      <xdr:nvSpPr>
        <xdr:cNvPr id="680" name="テキスト ボックス 679"/>
        <xdr:cNvSpPr txBox="1"/>
      </xdr:nvSpPr>
      <xdr:spPr>
        <a:xfrm>
          <a:off x="12547111" y="1691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1" name="直線コネクタ 69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2" name="テキスト ボックス 69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3" name="直線コネクタ 69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4" name="テキスト ボックス 69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5" name="直線コネクタ 69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6" name="テキスト ボックス 69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7" name="直線コネクタ 69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8" name="テキスト ボックス 69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9" name="直線コネクタ 69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0" name="テキスト ボックス 69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134747</xdr:rowOff>
    </xdr:from>
    <xdr:to>
      <xdr:col>32</xdr:col>
      <xdr:colOff>186689</xdr:colOff>
      <xdr:row>39</xdr:row>
      <xdr:rowOff>44450</xdr:rowOff>
    </xdr:to>
    <xdr:cxnSp macro="">
      <xdr:nvCxnSpPr>
        <xdr:cNvPr id="704" name="直線コネクタ 703"/>
        <xdr:cNvCxnSpPr/>
      </xdr:nvCxnSpPr>
      <xdr:spPr>
        <a:xfrm flipV="1">
          <a:off x="22159595" y="5106797"/>
          <a:ext cx="1269" cy="162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6" name="直線コネクタ 70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81424</xdr:rowOff>
    </xdr:from>
    <xdr:ext cx="534377" cy="259045"/>
    <xdr:sp macro="" textlink="">
      <xdr:nvSpPr>
        <xdr:cNvPr id="707" name="投資及び出資金最大値テキスト"/>
        <xdr:cNvSpPr txBox="1"/>
      </xdr:nvSpPr>
      <xdr:spPr>
        <a:xfrm>
          <a:off x="22212300" y="488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12,789</a:t>
          </a:r>
          <a:endParaRPr kumimoji="1" lang="ja-JP" altLang="en-US" sz="1000" b="1">
            <a:latin typeface="ＭＳ Ｐゴシック"/>
          </a:endParaRPr>
        </a:p>
      </xdr:txBody>
    </xdr:sp>
    <xdr:clientData/>
  </xdr:oneCellAnchor>
  <xdr:twoCellAnchor>
    <xdr:from>
      <xdr:col>32</xdr:col>
      <xdr:colOff>98425</xdr:colOff>
      <xdr:row>29</xdr:row>
      <xdr:rowOff>134747</xdr:rowOff>
    </xdr:from>
    <xdr:to>
      <xdr:col>32</xdr:col>
      <xdr:colOff>276225</xdr:colOff>
      <xdr:row>29</xdr:row>
      <xdr:rowOff>134747</xdr:rowOff>
    </xdr:to>
    <xdr:cxnSp macro="">
      <xdr:nvCxnSpPr>
        <xdr:cNvPr id="708" name="直線コネクタ 707"/>
        <xdr:cNvCxnSpPr/>
      </xdr:nvCxnSpPr>
      <xdr:spPr>
        <a:xfrm>
          <a:off x="22072600" y="5106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29</xdr:row>
      <xdr:rowOff>134747</xdr:rowOff>
    </xdr:from>
    <xdr:to>
      <xdr:col>32</xdr:col>
      <xdr:colOff>187325</xdr:colOff>
      <xdr:row>31</xdr:row>
      <xdr:rowOff>24638</xdr:rowOff>
    </xdr:to>
    <xdr:cxnSp macro="">
      <xdr:nvCxnSpPr>
        <xdr:cNvPr id="709" name="直線コネクタ 708"/>
        <xdr:cNvCxnSpPr/>
      </xdr:nvCxnSpPr>
      <xdr:spPr>
        <a:xfrm flipV="1">
          <a:off x="21323300" y="5106797"/>
          <a:ext cx="838200" cy="23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58818</xdr:rowOff>
    </xdr:from>
    <xdr:ext cx="469744" cy="259045"/>
    <xdr:sp macro="" textlink="">
      <xdr:nvSpPr>
        <xdr:cNvPr id="710" name="投資及び出資金平均値テキスト"/>
        <xdr:cNvSpPr txBox="1"/>
      </xdr:nvSpPr>
      <xdr:spPr>
        <a:xfrm>
          <a:off x="22212300" y="64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80391</xdr:rowOff>
    </xdr:from>
    <xdr:to>
      <xdr:col>32</xdr:col>
      <xdr:colOff>238125</xdr:colOff>
      <xdr:row>38</xdr:row>
      <xdr:rowOff>10540</xdr:rowOff>
    </xdr:to>
    <xdr:sp macro="" textlink="">
      <xdr:nvSpPr>
        <xdr:cNvPr id="711" name="フローチャート : 判断 710"/>
        <xdr:cNvSpPr/>
      </xdr:nvSpPr>
      <xdr:spPr>
        <a:xfrm>
          <a:off x="22110700" y="64240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20701</xdr:rowOff>
    </xdr:from>
    <xdr:to>
      <xdr:col>31</xdr:col>
      <xdr:colOff>34925</xdr:colOff>
      <xdr:row>31</xdr:row>
      <xdr:rowOff>24638</xdr:rowOff>
    </xdr:to>
    <xdr:cxnSp macro="">
      <xdr:nvCxnSpPr>
        <xdr:cNvPr id="712" name="直線コネクタ 711"/>
        <xdr:cNvCxnSpPr/>
      </xdr:nvCxnSpPr>
      <xdr:spPr>
        <a:xfrm>
          <a:off x="20434300" y="5335651"/>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109220</xdr:rowOff>
    </xdr:from>
    <xdr:to>
      <xdr:col>31</xdr:col>
      <xdr:colOff>85725</xdr:colOff>
      <xdr:row>38</xdr:row>
      <xdr:rowOff>39370</xdr:rowOff>
    </xdr:to>
    <xdr:sp macro="" textlink="">
      <xdr:nvSpPr>
        <xdr:cNvPr id="713" name="フローチャート : 判断 712"/>
        <xdr:cNvSpPr/>
      </xdr:nvSpPr>
      <xdr:spPr>
        <a:xfrm>
          <a:off x="2127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30497</xdr:rowOff>
    </xdr:from>
    <xdr:ext cx="469744" cy="259045"/>
    <xdr:sp macro="" textlink="">
      <xdr:nvSpPr>
        <xdr:cNvPr id="714" name="テキスト ボックス 713"/>
        <xdr:cNvSpPr txBox="1"/>
      </xdr:nvSpPr>
      <xdr:spPr>
        <a:xfrm>
          <a:off x="21088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20701</xdr:rowOff>
    </xdr:from>
    <xdr:to>
      <xdr:col>29</xdr:col>
      <xdr:colOff>517525</xdr:colOff>
      <xdr:row>31</xdr:row>
      <xdr:rowOff>83058</xdr:rowOff>
    </xdr:to>
    <xdr:cxnSp macro="">
      <xdr:nvCxnSpPr>
        <xdr:cNvPr id="715" name="直線コネクタ 714"/>
        <xdr:cNvCxnSpPr/>
      </xdr:nvCxnSpPr>
      <xdr:spPr>
        <a:xfrm flipV="1">
          <a:off x="19545300" y="5335651"/>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33147</xdr:rowOff>
    </xdr:from>
    <xdr:to>
      <xdr:col>29</xdr:col>
      <xdr:colOff>568325</xdr:colOff>
      <xdr:row>37</xdr:row>
      <xdr:rowOff>134747</xdr:rowOff>
    </xdr:to>
    <xdr:sp macro="" textlink="">
      <xdr:nvSpPr>
        <xdr:cNvPr id="716" name="フローチャート : 判断 715"/>
        <xdr:cNvSpPr/>
      </xdr:nvSpPr>
      <xdr:spPr>
        <a:xfrm>
          <a:off x="20383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125874</xdr:rowOff>
    </xdr:from>
    <xdr:ext cx="469744" cy="259045"/>
    <xdr:sp macro="" textlink="">
      <xdr:nvSpPr>
        <xdr:cNvPr id="717" name="テキスト ボックス 716"/>
        <xdr:cNvSpPr txBox="1"/>
      </xdr:nvSpPr>
      <xdr:spPr>
        <a:xfrm>
          <a:off x="20199427" y="64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83058</xdr:rowOff>
    </xdr:from>
    <xdr:to>
      <xdr:col>28</xdr:col>
      <xdr:colOff>314325</xdr:colOff>
      <xdr:row>31</xdr:row>
      <xdr:rowOff>104902</xdr:rowOff>
    </xdr:to>
    <xdr:cxnSp macro="">
      <xdr:nvCxnSpPr>
        <xdr:cNvPr id="718" name="直線コネクタ 717"/>
        <xdr:cNvCxnSpPr/>
      </xdr:nvCxnSpPr>
      <xdr:spPr>
        <a:xfrm flipV="1">
          <a:off x="18656300" y="5398008"/>
          <a:ext cx="8890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44450</xdr:rowOff>
    </xdr:from>
    <xdr:to>
      <xdr:col>28</xdr:col>
      <xdr:colOff>365125</xdr:colOff>
      <xdr:row>37</xdr:row>
      <xdr:rowOff>146050</xdr:rowOff>
    </xdr:to>
    <xdr:sp macro="" textlink="">
      <xdr:nvSpPr>
        <xdr:cNvPr id="719" name="フローチャート : 判断 718"/>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137177</xdr:rowOff>
    </xdr:from>
    <xdr:ext cx="469744" cy="259045"/>
    <xdr:sp macro="" textlink="">
      <xdr:nvSpPr>
        <xdr:cNvPr id="720" name="テキスト ボックス 719"/>
        <xdr:cNvSpPr txBox="1"/>
      </xdr:nvSpPr>
      <xdr:spPr>
        <a:xfrm>
          <a:off x="19310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86360</xdr:rowOff>
    </xdr:from>
    <xdr:to>
      <xdr:col>27</xdr:col>
      <xdr:colOff>161925</xdr:colOff>
      <xdr:row>38</xdr:row>
      <xdr:rowOff>16510</xdr:rowOff>
    </xdr:to>
    <xdr:sp macro="" textlink="">
      <xdr:nvSpPr>
        <xdr:cNvPr id="721" name="フローチャート : 判断 720"/>
        <xdr:cNvSpPr/>
      </xdr:nvSpPr>
      <xdr:spPr>
        <a:xfrm>
          <a:off x="18605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7637</xdr:rowOff>
    </xdr:from>
    <xdr:ext cx="469744" cy="259045"/>
    <xdr:sp macro="" textlink="">
      <xdr:nvSpPr>
        <xdr:cNvPr id="722" name="テキスト ボックス 721"/>
        <xdr:cNvSpPr txBox="1"/>
      </xdr:nvSpPr>
      <xdr:spPr>
        <a:xfrm>
          <a:off x="18421427" y="652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29</xdr:row>
      <xdr:rowOff>83947</xdr:rowOff>
    </xdr:from>
    <xdr:to>
      <xdr:col>32</xdr:col>
      <xdr:colOff>238125</xdr:colOff>
      <xdr:row>30</xdr:row>
      <xdr:rowOff>14097</xdr:rowOff>
    </xdr:to>
    <xdr:sp macro="" textlink="">
      <xdr:nvSpPr>
        <xdr:cNvPr id="728" name="円/楕円 727"/>
        <xdr:cNvSpPr/>
      </xdr:nvSpPr>
      <xdr:spPr>
        <a:xfrm>
          <a:off x="22110700" y="50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36974</xdr:rowOff>
    </xdr:from>
    <xdr:ext cx="534377" cy="259045"/>
    <xdr:sp macro="" textlink="">
      <xdr:nvSpPr>
        <xdr:cNvPr id="729" name="投資及び出資金該当値テキスト"/>
        <xdr:cNvSpPr txBox="1"/>
      </xdr:nvSpPr>
      <xdr:spPr>
        <a:xfrm>
          <a:off x="22212300" y="500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12,789</a:t>
          </a:r>
          <a:endParaRPr kumimoji="1" lang="ja-JP" altLang="en-US" sz="1000" b="1">
            <a:solidFill>
              <a:srgbClr val="FF0000"/>
            </a:solidFill>
            <a:latin typeface="ＭＳ Ｐゴシック"/>
          </a:endParaRPr>
        </a:p>
      </xdr:txBody>
    </xdr:sp>
    <xdr:clientData/>
  </xdr:oneCellAnchor>
  <xdr:twoCellAnchor>
    <xdr:from>
      <xdr:col>30</xdr:col>
      <xdr:colOff>669925</xdr:colOff>
      <xdr:row>30</xdr:row>
      <xdr:rowOff>145288</xdr:rowOff>
    </xdr:from>
    <xdr:to>
      <xdr:col>31</xdr:col>
      <xdr:colOff>85725</xdr:colOff>
      <xdr:row>31</xdr:row>
      <xdr:rowOff>75438</xdr:rowOff>
    </xdr:to>
    <xdr:sp macro="" textlink="">
      <xdr:nvSpPr>
        <xdr:cNvPr id="730" name="円/楕円 729"/>
        <xdr:cNvSpPr/>
      </xdr:nvSpPr>
      <xdr:spPr>
        <a:xfrm>
          <a:off x="21272500" y="52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29</xdr:row>
      <xdr:rowOff>91965</xdr:rowOff>
    </xdr:from>
    <xdr:ext cx="534377" cy="259045"/>
    <xdr:sp macro="" textlink="">
      <xdr:nvSpPr>
        <xdr:cNvPr id="731" name="テキスト ボックス 730"/>
        <xdr:cNvSpPr txBox="1"/>
      </xdr:nvSpPr>
      <xdr:spPr>
        <a:xfrm>
          <a:off x="21056111" y="506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10,956</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141351</xdr:rowOff>
    </xdr:from>
    <xdr:to>
      <xdr:col>29</xdr:col>
      <xdr:colOff>568325</xdr:colOff>
      <xdr:row>31</xdr:row>
      <xdr:rowOff>71501</xdr:rowOff>
    </xdr:to>
    <xdr:sp macro="" textlink="">
      <xdr:nvSpPr>
        <xdr:cNvPr id="732" name="円/楕円 731"/>
        <xdr:cNvSpPr/>
      </xdr:nvSpPr>
      <xdr:spPr>
        <a:xfrm>
          <a:off x="20383500" y="52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88028</xdr:rowOff>
    </xdr:from>
    <xdr:ext cx="534377" cy="259045"/>
    <xdr:sp macro="" textlink="">
      <xdr:nvSpPr>
        <xdr:cNvPr id="733" name="テキスト ボックス 732"/>
        <xdr:cNvSpPr txBox="1"/>
      </xdr:nvSpPr>
      <xdr:spPr>
        <a:xfrm>
          <a:off x="20167111" y="50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10,987</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32258</xdr:rowOff>
    </xdr:from>
    <xdr:to>
      <xdr:col>28</xdr:col>
      <xdr:colOff>365125</xdr:colOff>
      <xdr:row>31</xdr:row>
      <xdr:rowOff>133858</xdr:rowOff>
    </xdr:to>
    <xdr:sp macro="" textlink="">
      <xdr:nvSpPr>
        <xdr:cNvPr id="734" name="円/楕円 733"/>
        <xdr:cNvSpPr/>
      </xdr:nvSpPr>
      <xdr:spPr>
        <a:xfrm>
          <a:off x="19494500" y="534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150385</xdr:rowOff>
    </xdr:from>
    <xdr:ext cx="534377" cy="259045"/>
    <xdr:sp macro="" textlink="">
      <xdr:nvSpPr>
        <xdr:cNvPr id="735" name="テキスト ボックス 734"/>
        <xdr:cNvSpPr txBox="1"/>
      </xdr:nvSpPr>
      <xdr:spPr>
        <a:xfrm>
          <a:off x="19278111" y="512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10,496</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54102</xdr:rowOff>
    </xdr:from>
    <xdr:to>
      <xdr:col>27</xdr:col>
      <xdr:colOff>161925</xdr:colOff>
      <xdr:row>31</xdr:row>
      <xdr:rowOff>155702</xdr:rowOff>
    </xdr:to>
    <xdr:sp macro="" textlink="">
      <xdr:nvSpPr>
        <xdr:cNvPr id="736" name="円/楕円 735"/>
        <xdr:cNvSpPr/>
      </xdr:nvSpPr>
      <xdr:spPr>
        <a:xfrm>
          <a:off x="18605500" y="53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779</xdr:rowOff>
    </xdr:from>
    <xdr:ext cx="534377" cy="259045"/>
    <xdr:sp macro="" textlink="">
      <xdr:nvSpPr>
        <xdr:cNvPr id="737" name="テキスト ボックス 736"/>
        <xdr:cNvSpPr txBox="1"/>
      </xdr:nvSpPr>
      <xdr:spPr>
        <a:xfrm>
          <a:off x="18389111" y="514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8" name="直線コネクタ 74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9" name="テキスト ボックス 74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0" name="直線コネクタ 74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1" name="テキスト ボックス 75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2" name="直線コネクタ 75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3" name="テキスト ボックス 75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4" name="直線コネクタ 75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5" name="テキスト ボックス 75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39619</xdr:rowOff>
    </xdr:from>
    <xdr:to>
      <xdr:col>32</xdr:col>
      <xdr:colOff>186689</xdr:colOff>
      <xdr:row>58</xdr:row>
      <xdr:rowOff>139700</xdr:rowOff>
    </xdr:to>
    <xdr:cxnSp macro="">
      <xdr:nvCxnSpPr>
        <xdr:cNvPr id="759" name="直線コネクタ 758"/>
        <xdr:cNvCxnSpPr/>
      </xdr:nvCxnSpPr>
      <xdr:spPr>
        <a:xfrm flipV="1">
          <a:off x="22159595" y="8612119"/>
          <a:ext cx="1269" cy="1471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1" name="直線コネクタ 76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157746</xdr:rowOff>
    </xdr:from>
    <xdr:ext cx="534377" cy="259045"/>
    <xdr:sp macro="" textlink="">
      <xdr:nvSpPr>
        <xdr:cNvPr id="762" name="貸付金最大値テキスト"/>
        <xdr:cNvSpPr txBox="1"/>
      </xdr:nvSpPr>
      <xdr:spPr>
        <a:xfrm>
          <a:off x="22212300" y="838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32,189</a:t>
          </a:r>
          <a:endParaRPr kumimoji="1" lang="ja-JP" altLang="en-US" sz="1000" b="1">
            <a:latin typeface="ＭＳ Ｐゴシック"/>
          </a:endParaRPr>
        </a:p>
      </xdr:txBody>
    </xdr:sp>
    <xdr:clientData/>
  </xdr:oneCellAnchor>
  <xdr:twoCellAnchor>
    <xdr:from>
      <xdr:col>32</xdr:col>
      <xdr:colOff>98425</xdr:colOff>
      <xdr:row>50</xdr:row>
      <xdr:rowOff>39619</xdr:rowOff>
    </xdr:from>
    <xdr:to>
      <xdr:col>32</xdr:col>
      <xdr:colOff>276225</xdr:colOff>
      <xdr:row>50</xdr:row>
      <xdr:rowOff>39619</xdr:rowOff>
    </xdr:to>
    <xdr:cxnSp macro="">
      <xdr:nvCxnSpPr>
        <xdr:cNvPr id="763" name="直線コネクタ 762"/>
        <xdr:cNvCxnSpPr/>
      </xdr:nvCxnSpPr>
      <xdr:spPr>
        <a:xfrm>
          <a:off x="22072600" y="861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2677</xdr:rowOff>
    </xdr:from>
    <xdr:to>
      <xdr:col>32</xdr:col>
      <xdr:colOff>187325</xdr:colOff>
      <xdr:row>58</xdr:row>
      <xdr:rowOff>9672</xdr:rowOff>
    </xdr:to>
    <xdr:cxnSp macro="">
      <xdr:nvCxnSpPr>
        <xdr:cNvPr id="764" name="直線コネクタ 763"/>
        <xdr:cNvCxnSpPr/>
      </xdr:nvCxnSpPr>
      <xdr:spPr>
        <a:xfrm>
          <a:off x="21323300" y="9946777"/>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137700</xdr:rowOff>
    </xdr:from>
    <xdr:ext cx="469744" cy="259045"/>
    <xdr:sp macro="" textlink="">
      <xdr:nvSpPr>
        <xdr:cNvPr id="765" name="貸付金平均値テキスト"/>
        <xdr:cNvSpPr txBox="1"/>
      </xdr:nvSpPr>
      <xdr:spPr>
        <a:xfrm>
          <a:off x="22212300" y="973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114823</xdr:rowOff>
    </xdr:from>
    <xdr:to>
      <xdr:col>32</xdr:col>
      <xdr:colOff>238125</xdr:colOff>
      <xdr:row>58</xdr:row>
      <xdr:rowOff>44973</xdr:rowOff>
    </xdr:to>
    <xdr:sp macro="" textlink="">
      <xdr:nvSpPr>
        <xdr:cNvPr id="766" name="フローチャート : 判断 765"/>
        <xdr:cNvSpPr/>
      </xdr:nvSpPr>
      <xdr:spPr>
        <a:xfrm>
          <a:off x="221107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2677</xdr:rowOff>
    </xdr:from>
    <xdr:to>
      <xdr:col>31</xdr:col>
      <xdr:colOff>34925</xdr:colOff>
      <xdr:row>58</xdr:row>
      <xdr:rowOff>9352</xdr:rowOff>
    </xdr:to>
    <xdr:cxnSp macro="">
      <xdr:nvCxnSpPr>
        <xdr:cNvPr id="767" name="直線コネクタ 766"/>
        <xdr:cNvCxnSpPr/>
      </xdr:nvCxnSpPr>
      <xdr:spPr>
        <a:xfrm flipV="1">
          <a:off x="20434300" y="9946777"/>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79619</xdr:rowOff>
    </xdr:from>
    <xdr:to>
      <xdr:col>31</xdr:col>
      <xdr:colOff>85725</xdr:colOff>
      <xdr:row>58</xdr:row>
      <xdr:rowOff>9769</xdr:rowOff>
    </xdr:to>
    <xdr:sp macro="" textlink="">
      <xdr:nvSpPr>
        <xdr:cNvPr id="768" name="フローチャート : 判断 767"/>
        <xdr:cNvSpPr/>
      </xdr:nvSpPr>
      <xdr:spPr>
        <a:xfrm>
          <a:off x="21272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26296</xdr:rowOff>
    </xdr:from>
    <xdr:ext cx="469744" cy="259045"/>
    <xdr:sp macro="" textlink="">
      <xdr:nvSpPr>
        <xdr:cNvPr id="769" name="テキスト ボックス 768"/>
        <xdr:cNvSpPr txBox="1"/>
      </xdr:nvSpPr>
      <xdr:spPr>
        <a:xfrm>
          <a:off x="21088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9352</xdr:rowOff>
    </xdr:from>
    <xdr:to>
      <xdr:col>29</xdr:col>
      <xdr:colOff>517525</xdr:colOff>
      <xdr:row>58</xdr:row>
      <xdr:rowOff>18862</xdr:rowOff>
    </xdr:to>
    <xdr:cxnSp macro="">
      <xdr:nvCxnSpPr>
        <xdr:cNvPr id="770" name="直線コネクタ 769"/>
        <xdr:cNvCxnSpPr/>
      </xdr:nvCxnSpPr>
      <xdr:spPr>
        <a:xfrm flipV="1">
          <a:off x="19545300" y="9953452"/>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72623</xdr:rowOff>
    </xdr:from>
    <xdr:to>
      <xdr:col>29</xdr:col>
      <xdr:colOff>568325</xdr:colOff>
      <xdr:row>58</xdr:row>
      <xdr:rowOff>2773</xdr:rowOff>
    </xdr:to>
    <xdr:sp macro="" textlink="">
      <xdr:nvSpPr>
        <xdr:cNvPr id="771" name="フローチャート : 判断 770"/>
        <xdr:cNvSpPr/>
      </xdr:nvSpPr>
      <xdr:spPr>
        <a:xfrm>
          <a:off x="20383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19300</xdr:rowOff>
    </xdr:from>
    <xdr:ext cx="469744" cy="259045"/>
    <xdr:sp macro="" textlink="">
      <xdr:nvSpPr>
        <xdr:cNvPr id="772" name="テキスト ボックス 771"/>
        <xdr:cNvSpPr txBox="1"/>
      </xdr:nvSpPr>
      <xdr:spPr>
        <a:xfrm>
          <a:off x="20199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16347</xdr:rowOff>
    </xdr:from>
    <xdr:to>
      <xdr:col>28</xdr:col>
      <xdr:colOff>314325</xdr:colOff>
      <xdr:row>58</xdr:row>
      <xdr:rowOff>18862</xdr:rowOff>
    </xdr:to>
    <xdr:cxnSp macro="">
      <xdr:nvCxnSpPr>
        <xdr:cNvPr id="773" name="直線コネクタ 772"/>
        <xdr:cNvCxnSpPr/>
      </xdr:nvCxnSpPr>
      <xdr:spPr>
        <a:xfrm>
          <a:off x="18656300" y="996044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17622</xdr:rowOff>
    </xdr:from>
    <xdr:to>
      <xdr:col>28</xdr:col>
      <xdr:colOff>365125</xdr:colOff>
      <xdr:row>57</xdr:row>
      <xdr:rowOff>119222</xdr:rowOff>
    </xdr:to>
    <xdr:sp macro="" textlink="">
      <xdr:nvSpPr>
        <xdr:cNvPr id="774" name="フローチャート : 判断 773"/>
        <xdr:cNvSpPr/>
      </xdr:nvSpPr>
      <xdr:spPr>
        <a:xfrm>
          <a:off x="19494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135749</xdr:rowOff>
    </xdr:from>
    <xdr:ext cx="469744" cy="259045"/>
    <xdr:sp macro="" textlink="">
      <xdr:nvSpPr>
        <xdr:cNvPr id="775" name="テキスト ボックス 774"/>
        <xdr:cNvSpPr txBox="1"/>
      </xdr:nvSpPr>
      <xdr:spPr>
        <a:xfrm>
          <a:off x="19310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35773</xdr:rowOff>
    </xdr:from>
    <xdr:to>
      <xdr:col>27</xdr:col>
      <xdr:colOff>161925</xdr:colOff>
      <xdr:row>57</xdr:row>
      <xdr:rowOff>137373</xdr:rowOff>
    </xdr:to>
    <xdr:sp macro="" textlink="">
      <xdr:nvSpPr>
        <xdr:cNvPr id="776" name="フローチャート : 判断 775"/>
        <xdr:cNvSpPr/>
      </xdr:nvSpPr>
      <xdr:spPr>
        <a:xfrm>
          <a:off x="18605500" y="980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153900</xdr:rowOff>
    </xdr:from>
    <xdr:ext cx="469744" cy="259045"/>
    <xdr:sp macro="" textlink="">
      <xdr:nvSpPr>
        <xdr:cNvPr id="777" name="テキスト ボックス 776"/>
        <xdr:cNvSpPr txBox="1"/>
      </xdr:nvSpPr>
      <xdr:spPr>
        <a:xfrm>
          <a:off x="18421427" y="958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130322</xdr:rowOff>
    </xdr:from>
    <xdr:to>
      <xdr:col>32</xdr:col>
      <xdr:colOff>238125</xdr:colOff>
      <xdr:row>58</xdr:row>
      <xdr:rowOff>60472</xdr:rowOff>
    </xdr:to>
    <xdr:sp macro="" textlink="">
      <xdr:nvSpPr>
        <xdr:cNvPr id="783" name="円/楕円 782"/>
        <xdr:cNvSpPr/>
      </xdr:nvSpPr>
      <xdr:spPr>
        <a:xfrm>
          <a:off x="22110700" y="9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108749</xdr:rowOff>
    </xdr:from>
    <xdr:ext cx="469744" cy="259045"/>
    <xdr:sp macro="" textlink="">
      <xdr:nvSpPr>
        <xdr:cNvPr id="784" name="貸付金該当値テキスト"/>
        <xdr:cNvSpPr txBox="1"/>
      </xdr:nvSpPr>
      <xdr:spPr>
        <a:xfrm>
          <a:off x="22212300"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123327</xdr:rowOff>
    </xdr:from>
    <xdr:to>
      <xdr:col>31</xdr:col>
      <xdr:colOff>85725</xdr:colOff>
      <xdr:row>58</xdr:row>
      <xdr:rowOff>53477</xdr:rowOff>
    </xdr:to>
    <xdr:sp macro="" textlink="">
      <xdr:nvSpPr>
        <xdr:cNvPr id="785" name="円/楕円 784"/>
        <xdr:cNvSpPr/>
      </xdr:nvSpPr>
      <xdr:spPr>
        <a:xfrm>
          <a:off x="21272500" y="9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44604</xdr:rowOff>
    </xdr:from>
    <xdr:ext cx="469744" cy="259045"/>
    <xdr:sp macro="" textlink="">
      <xdr:nvSpPr>
        <xdr:cNvPr id="786" name="テキスト ボックス 785"/>
        <xdr:cNvSpPr txBox="1"/>
      </xdr:nvSpPr>
      <xdr:spPr>
        <a:xfrm>
          <a:off x="21088427" y="998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130002</xdr:rowOff>
    </xdr:from>
    <xdr:to>
      <xdr:col>29</xdr:col>
      <xdr:colOff>568325</xdr:colOff>
      <xdr:row>58</xdr:row>
      <xdr:rowOff>60152</xdr:rowOff>
    </xdr:to>
    <xdr:sp macro="" textlink="">
      <xdr:nvSpPr>
        <xdr:cNvPr id="787" name="円/楕円 786"/>
        <xdr:cNvSpPr/>
      </xdr:nvSpPr>
      <xdr:spPr>
        <a:xfrm>
          <a:off x="203835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51279</xdr:rowOff>
    </xdr:from>
    <xdr:ext cx="469744" cy="259045"/>
    <xdr:sp macro="" textlink="">
      <xdr:nvSpPr>
        <xdr:cNvPr id="788" name="テキスト ボックス 787"/>
        <xdr:cNvSpPr txBox="1"/>
      </xdr:nvSpPr>
      <xdr:spPr>
        <a:xfrm>
          <a:off x="20199427"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139512</xdr:rowOff>
    </xdr:from>
    <xdr:to>
      <xdr:col>28</xdr:col>
      <xdr:colOff>365125</xdr:colOff>
      <xdr:row>58</xdr:row>
      <xdr:rowOff>69662</xdr:rowOff>
    </xdr:to>
    <xdr:sp macro="" textlink="">
      <xdr:nvSpPr>
        <xdr:cNvPr id="789" name="円/楕円 788"/>
        <xdr:cNvSpPr/>
      </xdr:nvSpPr>
      <xdr:spPr>
        <a:xfrm>
          <a:off x="19494500" y="991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60789</xdr:rowOff>
    </xdr:from>
    <xdr:ext cx="469744" cy="259045"/>
    <xdr:sp macro="" textlink="">
      <xdr:nvSpPr>
        <xdr:cNvPr id="790" name="テキスト ボックス 789"/>
        <xdr:cNvSpPr txBox="1"/>
      </xdr:nvSpPr>
      <xdr:spPr>
        <a:xfrm>
          <a:off x="19310427" y="100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136997</xdr:rowOff>
    </xdr:from>
    <xdr:to>
      <xdr:col>27</xdr:col>
      <xdr:colOff>161925</xdr:colOff>
      <xdr:row>58</xdr:row>
      <xdr:rowOff>67147</xdr:rowOff>
    </xdr:to>
    <xdr:sp macro="" textlink="">
      <xdr:nvSpPr>
        <xdr:cNvPr id="791" name="円/楕円 790"/>
        <xdr:cNvSpPr/>
      </xdr:nvSpPr>
      <xdr:spPr>
        <a:xfrm>
          <a:off x="18605500" y="99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58274</xdr:rowOff>
    </xdr:from>
    <xdr:ext cx="469744" cy="259045"/>
    <xdr:sp macro="" textlink="">
      <xdr:nvSpPr>
        <xdr:cNvPr id="792" name="テキスト ボックス 791"/>
        <xdr:cNvSpPr txBox="1"/>
      </xdr:nvSpPr>
      <xdr:spPr>
        <a:xfrm>
          <a:off x="18421427" y="1000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5" name="テキスト ボックス 80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1" name="テキスト ボックス 81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46300</xdr:rowOff>
    </xdr:from>
    <xdr:to>
      <xdr:col>32</xdr:col>
      <xdr:colOff>186689</xdr:colOff>
      <xdr:row>79</xdr:row>
      <xdr:rowOff>37516</xdr:rowOff>
    </xdr:to>
    <xdr:cxnSp macro="">
      <xdr:nvCxnSpPr>
        <xdr:cNvPr id="819" name="直線コネクタ 818"/>
        <xdr:cNvCxnSpPr/>
      </xdr:nvCxnSpPr>
      <xdr:spPr>
        <a:xfrm flipV="1">
          <a:off x="22159595" y="12047800"/>
          <a:ext cx="1269" cy="153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41343</xdr:rowOff>
    </xdr:from>
    <xdr:ext cx="534377" cy="259045"/>
    <xdr:sp macro="" textlink="">
      <xdr:nvSpPr>
        <xdr:cNvPr id="820" name="繰出金最小値テキスト"/>
        <xdr:cNvSpPr txBox="1"/>
      </xdr:nvSpPr>
      <xdr:spPr>
        <a:xfrm>
          <a:off x="22212300" y="13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43,758</a:t>
          </a:r>
          <a:endParaRPr kumimoji="1" lang="ja-JP" altLang="en-US" sz="1000" b="1">
            <a:latin typeface="ＭＳ Ｐゴシック"/>
          </a:endParaRPr>
        </a:p>
      </xdr:txBody>
    </xdr:sp>
    <xdr:clientData/>
  </xdr:oneCellAnchor>
  <xdr:twoCellAnchor>
    <xdr:from>
      <xdr:col>32</xdr:col>
      <xdr:colOff>98425</xdr:colOff>
      <xdr:row>79</xdr:row>
      <xdr:rowOff>37516</xdr:rowOff>
    </xdr:from>
    <xdr:to>
      <xdr:col>32</xdr:col>
      <xdr:colOff>276225</xdr:colOff>
      <xdr:row>79</xdr:row>
      <xdr:rowOff>37516</xdr:rowOff>
    </xdr:to>
    <xdr:cxnSp macro="">
      <xdr:nvCxnSpPr>
        <xdr:cNvPr id="821" name="直線コネクタ 820"/>
        <xdr:cNvCxnSpPr/>
      </xdr:nvCxnSpPr>
      <xdr:spPr>
        <a:xfrm>
          <a:off x="22072600" y="1358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164427</xdr:rowOff>
    </xdr:from>
    <xdr:ext cx="599010" cy="259045"/>
    <xdr:sp macro="" textlink="">
      <xdr:nvSpPr>
        <xdr:cNvPr id="822" name="繰出金最大値テキスト"/>
        <xdr:cNvSpPr txBox="1"/>
      </xdr:nvSpPr>
      <xdr:spPr>
        <a:xfrm>
          <a:off x="22212300" y="118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137,720</a:t>
          </a:r>
          <a:endParaRPr kumimoji="1" lang="ja-JP" altLang="en-US" sz="1000" b="1">
            <a:latin typeface="ＭＳ Ｐゴシック"/>
          </a:endParaRPr>
        </a:p>
      </xdr:txBody>
    </xdr:sp>
    <xdr:clientData/>
  </xdr:oneCellAnchor>
  <xdr:twoCellAnchor>
    <xdr:from>
      <xdr:col>32</xdr:col>
      <xdr:colOff>98425</xdr:colOff>
      <xdr:row>70</xdr:row>
      <xdr:rowOff>46300</xdr:rowOff>
    </xdr:from>
    <xdr:to>
      <xdr:col>32</xdr:col>
      <xdr:colOff>276225</xdr:colOff>
      <xdr:row>70</xdr:row>
      <xdr:rowOff>46300</xdr:rowOff>
    </xdr:to>
    <xdr:cxnSp macro="">
      <xdr:nvCxnSpPr>
        <xdr:cNvPr id="823" name="直線コネクタ 822"/>
        <xdr:cNvCxnSpPr/>
      </xdr:nvCxnSpPr>
      <xdr:spPr>
        <a:xfrm>
          <a:off x="22072600" y="1204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77603</xdr:rowOff>
    </xdr:from>
    <xdr:to>
      <xdr:col>32</xdr:col>
      <xdr:colOff>187325</xdr:colOff>
      <xdr:row>76</xdr:row>
      <xdr:rowOff>151555</xdr:rowOff>
    </xdr:to>
    <xdr:cxnSp macro="">
      <xdr:nvCxnSpPr>
        <xdr:cNvPr id="824" name="直線コネクタ 823"/>
        <xdr:cNvCxnSpPr/>
      </xdr:nvCxnSpPr>
      <xdr:spPr>
        <a:xfrm flipV="1">
          <a:off x="21323300" y="13107803"/>
          <a:ext cx="8382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12316</xdr:rowOff>
    </xdr:from>
    <xdr:ext cx="534377" cy="259045"/>
    <xdr:sp macro="" textlink="">
      <xdr:nvSpPr>
        <xdr:cNvPr id="825" name="繰出金平均値テキスト"/>
        <xdr:cNvSpPr txBox="1"/>
      </xdr:nvSpPr>
      <xdr:spPr>
        <a:xfrm>
          <a:off x="22212300" y="13042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33889</xdr:rowOff>
    </xdr:from>
    <xdr:to>
      <xdr:col>32</xdr:col>
      <xdr:colOff>238125</xdr:colOff>
      <xdr:row>76</xdr:row>
      <xdr:rowOff>135489</xdr:rowOff>
    </xdr:to>
    <xdr:sp macro="" textlink="">
      <xdr:nvSpPr>
        <xdr:cNvPr id="826" name="フローチャート : 判断 825"/>
        <xdr:cNvSpPr/>
      </xdr:nvSpPr>
      <xdr:spPr>
        <a:xfrm>
          <a:off x="221107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151555</xdr:rowOff>
    </xdr:from>
    <xdr:to>
      <xdr:col>31</xdr:col>
      <xdr:colOff>34925</xdr:colOff>
      <xdr:row>77</xdr:row>
      <xdr:rowOff>44472</xdr:rowOff>
    </xdr:to>
    <xdr:cxnSp macro="">
      <xdr:nvCxnSpPr>
        <xdr:cNvPr id="827" name="直線コネクタ 826"/>
        <xdr:cNvCxnSpPr/>
      </xdr:nvCxnSpPr>
      <xdr:spPr>
        <a:xfrm flipV="1">
          <a:off x="20434300" y="13181755"/>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67477</xdr:rowOff>
    </xdr:from>
    <xdr:to>
      <xdr:col>31</xdr:col>
      <xdr:colOff>85725</xdr:colOff>
      <xdr:row>76</xdr:row>
      <xdr:rowOff>169077</xdr:rowOff>
    </xdr:to>
    <xdr:sp macro="" textlink="">
      <xdr:nvSpPr>
        <xdr:cNvPr id="828" name="フローチャート : 判断 827"/>
        <xdr:cNvSpPr/>
      </xdr:nvSpPr>
      <xdr:spPr>
        <a:xfrm>
          <a:off x="21272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14154</xdr:rowOff>
    </xdr:from>
    <xdr:ext cx="534377" cy="259045"/>
    <xdr:sp macro="" textlink="">
      <xdr:nvSpPr>
        <xdr:cNvPr id="829" name="テキスト ボックス 828"/>
        <xdr:cNvSpPr txBox="1"/>
      </xdr:nvSpPr>
      <xdr:spPr>
        <a:xfrm>
          <a:off x="21056111" y="128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36895</xdr:rowOff>
    </xdr:from>
    <xdr:to>
      <xdr:col>29</xdr:col>
      <xdr:colOff>517525</xdr:colOff>
      <xdr:row>77</xdr:row>
      <xdr:rowOff>44472</xdr:rowOff>
    </xdr:to>
    <xdr:cxnSp macro="">
      <xdr:nvCxnSpPr>
        <xdr:cNvPr id="830" name="直線コネクタ 829"/>
        <xdr:cNvCxnSpPr/>
      </xdr:nvCxnSpPr>
      <xdr:spPr>
        <a:xfrm>
          <a:off x="19545300" y="13238545"/>
          <a:ext cx="8890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108559</xdr:rowOff>
    </xdr:from>
    <xdr:to>
      <xdr:col>29</xdr:col>
      <xdr:colOff>568325</xdr:colOff>
      <xdr:row>77</xdr:row>
      <xdr:rowOff>38709</xdr:rowOff>
    </xdr:to>
    <xdr:sp macro="" textlink="">
      <xdr:nvSpPr>
        <xdr:cNvPr id="831" name="フローチャート : 判断 830"/>
        <xdr:cNvSpPr/>
      </xdr:nvSpPr>
      <xdr:spPr>
        <a:xfrm>
          <a:off x="20383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55236</xdr:rowOff>
    </xdr:from>
    <xdr:ext cx="534377" cy="259045"/>
    <xdr:sp macro="" textlink="">
      <xdr:nvSpPr>
        <xdr:cNvPr id="832" name="テキスト ボックス 831"/>
        <xdr:cNvSpPr txBox="1"/>
      </xdr:nvSpPr>
      <xdr:spPr>
        <a:xfrm>
          <a:off x="20167111" y="129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14052</xdr:rowOff>
    </xdr:from>
    <xdr:to>
      <xdr:col>28</xdr:col>
      <xdr:colOff>314325</xdr:colOff>
      <xdr:row>77</xdr:row>
      <xdr:rowOff>36895</xdr:rowOff>
    </xdr:to>
    <xdr:cxnSp macro="">
      <xdr:nvCxnSpPr>
        <xdr:cNvPr id="833" name="直線コネクタ 832"/>
        <xdr:cNvCxnSpPr/>
      </xdr:nvCxnSpPr>
      <xdr:spPr>
        <a:xfrm>
          <a:off x="18656300" y="13215702"/>
          <a:ext cx="889000" cy="2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138277</xdr:rowOff>
    </xdr:from>
    <xdr:to>
      <xdr:col>28</xdr:col>
      <xdr:colOff>365125</xdr:colOff>
      <xdr:row>77</xdr:row>
      <xdr:rowOff>68427</xdr:rowOff>
    </xdr:to>
    <xdr:sp macro="" textlink="">
      <xdr:nvSpPr>
        <xdr:cNvPr id="834" name="フローチャート : 判断 833"/>
        <xdr:cNvSpPr/>
      </xdr:nvSpPr>
      <xdr:spPr>
        <a:xfrm>
          <a:off x="19494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84955</xdr:rowOff>
    </xdr:from>
    <xdr:ext cx="534377" cy="259045"/>
    <xdr:sp macro="" textlink="">
      <xdr:nvSpPr>
        <xdr:cNvPr id="835" name="テキスト ボックス 834"/>
        <xdr:cNvSpPr txBox="1"/>
      </xdr:nvSpPr>
      <xdr:spPr>
        <a:xfrm>
          <a:off x="19278111" y="129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150785</xdr:rowOff>
    </xdr:from>
    <xdr:to>
      <xdr:col>27</xdr:col>
      <xdr:colOff>161925</xdr:colOff>
      <xdr:row>77</xdr:row>
      <xdr:rowOff>80935</xdr:rowOff>
    </xdr:to>
    <xdr:sp macro="" textlink="">
      <xdr:nvSpPr>
        <xdr:cNvPr id="836" name="フローチャート : 判断 835"/>
        <xdr:cNvSpPr/>
      </xdr:nvSpPr>
      <xdr:spPr>
        <a:xfrm>
          <a:off x="18605500" y="1318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72062</xdr:rowOff>
    </xdr:from>
    <xdr:ext cx="534377" cy="259045"/>
    <xdr:sp macro="" textlink="">
      <xdr:nvSpPr>
        <xdr:cNvPr id="837" name="テキスト ボックス 836"/>
        <xdr:cNvSpPr txBox="1"/>
      </xdr:nvSpPr>
      <xdr:spPr>
        <a:xfrm>
          <a:off x="18389111" y="1327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65,210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26803</xdr:rowOff>
    </xdr:from>
    <xdr:to>
      <xdr:col>32</xdr:col>
      <xdr:colOff>238125</xdr:colOff>
      <xdr:row>76</xdr:row>
      <xdr:rowOff>128403</xdr:rowOff>
    </xdr:to>
    <xdr:sp macro="" textlink="">
      <xdr:nvSpPr>
        <xdr:cNvPr id="843" name="円/楕円 842"/>
        <xdr:cNvSpPr/>
      </xdr:nvSpPr>
      <xdr:spPr>
        <a:xfrm>
          <a:off x="22110700" y="13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49679</xdr:rowOff>
    </xdr:from>
    <xdr:ext cx="534377" cy="259045"/>
    <xdr:sp macro="" textlink="">
      <xdr:nvSpPr>
        <xdr:cNvPr id="844" name="繰出金該当値テキスト"/>
        <xdr:cNvSpPr txBox="1"/>
      </xdr:nvSpPr>
      <xdr:spPr>
        <a:xfrm>
          <a:off x="22212300" y="129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100755</xdr:rowOff>
    </xdr:from>
    <xdr:to>
      <xdr:col>31</xdr:col>
      <xdr:colOff>85725</xdr:colOff>
      <xdr:row>77</xdr:row>
      <xdr:rowOff>30905</xdr:rowOff>
    </xdr:to>
    <xdr:sp macro="" textlink="">
      <xdr:nvSpPr>
        <xdr:cNvPr id="845" name="円/楕円 844"/>
        <xdr:cNvSpPr/>
      </xdr:nvSpPr>
      <xdr:spPr>
        <a:xfrm>
          <a:off x="21272500" y="131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22032</xdr:rowOff>
    </xdr:from>
    <xdr:ext cx="534377" cy="259045"/>
    <xdr:sp macro="" textlink="">
      <xdr:nvSpPr>
        <xdr:cNvPr id="846" name="テキスト ボックス 845"/>
        <xdr:cNvSpPr txBox="1"/>
      </xdr:nvSpPr>
      <xdr:spPr>
        <a:xfrm>
          <a:off x="21056111" y="132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68,274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165122</xdr:rowOff>
    </xdr:from>
    <xdr:to>
      <xdr:col>29</xdr:col>
      <xdr:colOff>568325</xdr:colOff>
      <xdr:row>77</xdr:row>
      <xdr:rowOff>95272</xdr:rowOff>
    </xdr:to>
    <xdr:sp macro="" textlink="">
      <xdr:nvSpPr>
        <xdr:cNvPr id="847" name="円/楕円 846"/>
        <xdr:cNvSpPr/>
      </xdr:nvSpPr>
      <xdr:spPr>
        <a:xfrm>
          <a:off x="20383500" y="1319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86399</xdr:rowOff>
    </xdr:from>
    <xdr:ext cx="534377" cy="259045"/>
    <xdr:sp macro="" textlink="">
      <xdr:nvSpPr>
        <xdr:cNvPr id="848" name="テキスト ボックス 847"/>
        <xdr:cNvSpPr txBox="1"/>
      </xdr:nvSpPr>
      <xdr:spPr>
        <a:xfrm>
          <a:off x="20167111" y="132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64,332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157545</xdr:rowOff>
    </xdr:from>
    <xdr:to>
      <xdr:col>28</xdr:col>
      <xdr:colOff>365125</xdr:colOff>
      <xdr:row>77</xdr:row>
      <xdr:rowOff>87695</xdr:rowOff>
    </xdr:to>
    <xdr:sp macro="" textlink="">
      <xdr:nvSpPr>
        <xdr:cNvPr id="849" name="円/楕円 848"/>
        <xdr:cNvSpPr/>
      </xdr:nvSpPr>
      <xdr:spPr>
        <a:xfrm>
          <a:off x="19494500" y="131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78822</xdr:rowOff>
    </xdr:from>
    <xdr:ext cx="534377" cy="259045"/>
    <xdr:sp macro="" textlink="">
      <xdr:nvSpPr>
        <xdr:cNvPr id="850" name="テキスト ボックス 849"/>
        <xdr:cNvSpPr txBox="1"/>
      </xdr:nvSpPr>
      <xdr:spPr>
        <a:xfrm>
          <a:off x="19278111" y="132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134702</xdr:rowOff>
    </xdr:from>
    <xdr:to>
      <xdr:col>27</xdr:col>
      <xdr:colOff>161925</xdr:colOff>
      <xdr:row>77</xdr:row>
      <xdr:rowOff>64852</xdr:rowOff>
    </xdr:to>
    <xdr:sp macro="" textlink="">
      <xdr:nvSpPr>
        <xdr:cNvPr id="851" name="円/楕円 850"/>
        <xdr:cNvSpPr/>
      </xdr:nvSpPr>
      <xdr:spPr>
        <a:xfrm>
          <a:off x="18605500" y="131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81379</xdr:rowOff>
    </xdr:from>
    <xdr:ext cx="534377" cy="259045"/>
    <xdr:sp macro="" textlink="">
      <xdr:nvSpPr>
        <xdr:cNvPr id="852" name="テキスト ボックス 851"/>
        <xdr:cNvSpPr txBox="1"/>
      </xdr:nvSpPr>
      <xdr:spPr>
        <a:xfrm>
          <a:off x="18389111" y="12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500,589</a:t>
          </a:r>
          <a:r>
            <a:rPr kumimoji="1" lang="ja-JP" altLang="ja-JP" sz="1100">
              <a:solidFill>
                <a:schemeClr val="dk1"/>
              </a:solidFill>
              <a:effectLst/>
              <a:latin typeface="+mn-lt"/>
              <a:ea typeface="+mn-ea"/>
              <a:cs typeface="+mn-cs"/>
            </a:rPr>
            <a:t>円となっている。構成項目のなかでも投資及び出資金は、住民一人当たり</a:t>
          </a:r>
          <a:r>
            <a:rPr kumimoji="1" lang="en-US" altLang="ja-JP" sz="1100">
              <a:solidFill>
                <a:schemeClr val="dk1"/>
              </a:solidFill>
              <a:effectLst/>
              <a:latin typeface="+mn-lt"/>
              <a:ea typeface="+mn-ea"/>
              <a:cs typeface="+mn-cs"/>
            </a:rPr>
            <a:t>12,789</a:t>
          </a:r>
          <a:r>
            <a:rPr kumimoji="1" lang="ja-JP" altLang="en-US" sz="1100">
              <a:solidFill>
                <a:schemeClr val="dk1"/>
              </a:solidFill>
              <a:effectLst/>
              <a:latin typeface="+mn-lt"/>
              <a:ea typeface="+mn-ea"/>
              <a:cs typeface="+mn-cs"/>
            </a:rPr>
            <a:t>円と高止まりしており、類似団体内でも一番高い値となっている。主な要因としては、病院事業会計への出資金（病院建設等の地方債元金償還分）である。病院建設等の地方債元金償還は平成</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年度にピークとなるため、今後も高止まりする見込みである。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青森県五戸町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18,269
18,216
177.67
9,458,830
9,145,274
277,877
6,343,244
11,081,991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57.1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29210</xdr:rowOff>
    </xdr:from>
    <xdr:to>
      <xdr:col>6</xdr:col>
      <xdr:colOff>510540</xdr:colOff>
      <xdr:row>38</xdr:row>
      <xdr:rowOff>66167</xdr:rowOff>
    </xdr:to>
    <xdr:cxnSp macro="">
      <xdr:nvCxnSpPr>
        <xdr:cNvPr id="56" name="直線コネクタ 55"/>
        <xdr:cNvCxnSpPr/>
      </xdr:nvCxnSpPr>
      <xdr:spPr>
        <a:xfrm flipV="1">
          <a:off x="4633595" y="5344160"/>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69994</xdr:rowOff>
    </xdr:from>
    <xdr:ext cx="469744" cy="259045"/>
    <xdr:sp macro="" textlink="">
      <xdr:nvSpPr>
        <xdr:cNvPr id="57" name="議会費最小値テキスト"/>
        <xdr:cNvSpPr txBox="1"/>
      </xdr:nvSpPr>
      <xdr:spPr>
        <a:xfrm>
          <a:off x="4686300" y="65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4,393</a:t>
          </a:r>
          <a:endParaRPr kumimoji="1" lang="ja-JP" altLang="en-US" sz="1000" b="1">
            <a:latin typeface="ＭＳ Ｐゴシック"/>
          </a:endParaRPr>
        </a:p>
      </xdr:txBody>
    </xdr:sp>
    <xdr:clientData/>
  </xdr:oneCellAnchor>
  <xdr:twoCellAnchor>
    <xdr:from>
      <xdr:col>6</xdr:col>
      <xdr:colOff>422275</xdr:colOff>
      <xdr:row>38</xdr:row>
      <xdr:rowOff>66167</xdr:rowOff>
    </xdr:from>
    <xdr:to>
      <xdr:col>6</xdr:col>
      <xdr:colOff>600075</xdr:colOff>
      <xdr:row>38</xdr:row>
      <xdr:rowOff>66167</xdr:rowOff>
    </xdr:to>
    <xdr:cxnSp macro="">
      <xdr:nvCxnSpPr>
        <xdr:cNvPr id="58" name="直線コネクタ 57"/>
        <xdr:cNvCxnSpPr/>
      </xdr:nvCxnSpPr>
      <xdr:spPr>
        <a:xfrm>
          <a:off x="4546600" y="6581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147337</xdr:rowOff>
    </xdr:from>
    <xdr:ext cx="469744" cy="259045"/>
    <xdr:sp macro="" textlink="">
      <xdr:nvSpPr>
        <xdr:cNvPr id="59" name="議会費最大値テキスト"/>
        <xdr:cNvSpPr txBox="1"/>
      </xdr:nvSpPr>
      <xdr:spPr>
        <a:xfrm>
          <a:off x="4686300" y="51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7,640</a:t>
          </a:r>
          <a:endParaRPr kumimoji="1" lang="ja-JP" altLang="en-US" sz="1000" b="1">
            <a:latin typeface="ＭＳ Ｐゴシック"/>
          </a:endParaRPr>
        </a:p>
      </xdr:txBody>
    </xdr:sp>
    <xdr:clientData/>
  </xdr:oneCellAnchor>
  <xdr:twoCellAnchor>
    <xdr:from>
      <xdr:col>6</xdr:col>
      <xdr:colOff>422275</xdr:colOff>
      <xdr:row>31</xdr:row>
      <xdr:rowOff>29210</xdr:rowOff>
    </xdr:from>
    <xdr:to>
      <xdr:col>6</xdr:col>
      <xdr:colOff>600075</xdr:colOff>
      <xdr:row>31</xdr:row>
      <xdr:rowOff>29210</xdr:rowOff>
    </xdr:to>
    <xdr:cxnSp macro="">
      <xdr:nvCxnSpPr>
        <xdr:cNvPr id="60" name="直線コネクタ 59"/>
        <xdr:cNvCxnSpPr/>
      </xdr:nvCxnSpPr>
      <xdr:spPr>
        <a:xfrm>
          <a:off x="4546600" y="5344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42926</xdr:rowOff>
    </xdr:from>
    <xdr:to>
      <xdr:col>6</xdr:col>
      <xdr:colOff>511175</xdr:colOff>
      <xdr:row>34</xdr:row>
      <xdr:rowOff>100076</xdr:rowOff>
    </xdr:to>
    <xdr:cxnSp macro="">
      <xdr:nvCxnSpPr>
        <xdr:cNvPr id="61" name="直線コネクタ 60"/>
        <xdr:cNvCxnSpPr/>
      </xdr:nvCxnSpPr>
      <xdr:spPr>
        <a:xfrm flipV="1">
          <a:off x="3797300" y="587222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150766</xdr:rowOff>
    </xdr:from>
    <xdr:ext cx="469744" cy="259045"/>
    <xdr:sp macro="" textlink="">
      <xdr:nvSpPr>
        <xdr:cNvPr id="62" name="議会費平均値テキスト"/>
        <xdr:cNvSpPr txBox="1"/>
      </xdr:nvSpPr>
      <xdr:spPr>
        <a:xfrm>
          <a:off x="4686300" y="58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889</xdr:rowOff>
    </xdr:from>
    <xdr:to>
      <xdr:col>6</xdr:col>
      <xdr:colOff>561975</xdr:colOff>
      <xdr:row>34</xdr:row>
      <xdr:rowOff>102489</xdr:rowOff>
    </xdr:to>
    <xdr:sp macro="" textlink="">
      <xdr:nvSpPr>
        <xdr:cNvPr id="63" name="フローチャート : 判断 62"/>
        <xdr:cNvSpPr/>
      </xdr:nvSpPr>
      <xdr:spPr>
        <a:xfrm>
          <a:off x="45847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100076</xdr:rowOff>
    </xdr:from>
    <xdr:to>
      <xdr:col>5</xdr:col>
      <xdr:colOff>358775</xdr:colOff>
      <xdr:row>34</xdr:row>
      <xdr:rowOff>168275</xdr:rowOff>
    </xdr:to>
    <xdr:cxnSp macro="">
      <xdr:nvCxnSpPr>
        <xdr:cNvPr id="64" name="直線コネクタ 63"/>
        <xdr:cNvCxnSpPr/>
      </xdr:nvCxnSpPr>
      <xdr:spPr>
        <a:xfrm flipV="1">
          <a:off x="2908300" y="5929376"/>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62992</xdr:rowOff>
    </xdr:from>
    <xdr:to>
      <xdr:col>5</xdr:col>
      <xdr:colOff>409575</xdr:colOff>
      <xdr:row>34</xdr:row>
      <xdr:rowOff>164592</xdr:rowOff>
    </xdr:to>
    <xdr:sp macro="" textlink="">
      <xdr:nvSpPr>
        <xdr:cNvPr id="65" name="フローチャート : 判断 64"/>
        <xdr:cNvSpPr/>
      </xdr:nvSpPr>
      <xdr:spPr>
        <a:xfrm>
          <a:off x="3746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155719</xdr:rowOff>
    </xdr:from>
    <xdr:ext cx="469744" cy="259045"/>
    <xdr:sp macro="" textlink="">
      <xdr:nvSpPr>
        <xdr:cNvPr id="66" name="テキスト ボックス 65"/>
        <xdr:cNvSpPr txBox="1"/>
      </xdr:nvSpPr>
      <xdr:spPr>
        <a:xfrm>
          <a:off x="3562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160274</xdr:rowOff>
    </xdr:from>
    <xdr:to>
      <xdr:col>4</xdr:col>
      <xdr:colOff>155575</xdr:colOff>
      <xdr:row>34</xdr:row>
      <xdr:rowOff>168275</xdr:rowOff>
    </xdr:to>
    <xdr:cxnSp macro="">
      <xdr:nvCxnSpPr>
        <xdr:cNvPr id="67" name="直線コネクタ 66"/>
        <xdr:cNvCxnSpPr/>
      </xdr:nvCxnSpPr>
      <xdr:spPr>
        <a:xfrm>
          <a:off x="2019300" y="598957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108331</xdr:rowOff>
    </xdr:from>
    <xdr:to>
      <xdr:col>4</xdr:col>
      <xdr:colOff>206375</xdr:colOff>
      <xdr:row>35</xdr:row>
      <xdr:rowOff>38481</xdr:rowOff>
    </xdr:to>
    <xdr:sp macro="" textlink="">
      <xdr:nvSpPr>
        <xdr:cNvPr id="68" name="フローチャート : 判断 67"/>
        <xdr:cNvSpPr/>
      </xdr:nvSpPr>
      <xdr:spPr>
        <a:xfrm>
          <a:off x="2857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55008</xdr:rowOff>
    </xdr:from>
    <xdr:ext cx="469744" cy="259045"/>
    <xdr:sp macro="" textlink="">
      <xdr:nvSpPr>
        <xdr:cNvPr id="69" name="テキスト ボックス 68"/>
        <xdr:cNvSpPr txBox="1"/>
      </xdr:nvSpPr>
      <xdr:spPr>
        <a:xfrm>
          <a:off x="2673427"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101981</xdr:rowOff>
    </xdr:from>
    <xdr:to>
      <xdr:col>2</xdr:col>
      <xdr:colOff>638175</xdr:colOff>
      <xdr:row>34</xdr:row>
      <xdr:rowOff>160274</xdr:rowOff>
    </xdr:to>
    <xdr:cxnSp macro="">
      <xdr:nvCxnSpPr>
        <xdr:cNvPr id="70" name="直線コネクタ 69"/>
        <xdr:cNvCxnSpPr/>
      </xdr:nvCxnSpPr>
      <xdr:spPr>
        <a:xfrm>
          <a:off x="1130300" y="5245481"/>
          <a:ext cx="889000" cy="7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19558</xdr:rowOff>
    </xdr:from>
    <xdr:to>
      <xdr:col>3</xdr:col>
      <xdr:colOff>3175</xdr:colOff>
      <xdr:row>34</xdr:row>
      <xdr:rowOff>121158</xdr:rowOff>
    </xdr:to>
    <xdr:sp macro="" textlink="">
      <xdr:nvSpPr>
        <xdr:cNvPr id="71" name="フローチャート : 判断 70"/>
        <xdr:cNvSpPr/>
      </xdr:nvSpPr>
      <xdr:spPr>
        <a:xfrm>
          <a:off x="1968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137685</xdr:rowOff>
    </xdr:from>
    <xdr:ext cx="469744" cy="259045"/>
    <xdr:sp macro="" textlink="">
      <xdr:nvSpPr>
        <xdr:cNvPr id="72" name="テキスト ボックス 71"/>
        <xdr:cNvSpPr txBox="1"/>
      </xdr:nvSpPr>
      <xdr:spPr>
        <a:xfrm>
          <a:off x="1784427"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24892</xdr:rowOff>
    </xdr:from>
    <xdr:to>
      <xdr:col>1</xdr:col>
      <xdr:colOff>485775</xdr:colOff>
      <xdr:row>32</xdr:row>
      <xdr:rowOff>126492</xdr:rowOff>
    </xdr:to>
    <xdr:sp macro="" textlink="">
      <xdr:nvSpPr>
        <xdr:cNvPr id="73" name="フローチャート : 判断 72"/>
        <xdr:cNvSpPr/>
      </xdr:nvSpPr>
      <xdr:spPr>
        <a:xfrm>
          <a:off x="1079500" y="551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117619</xdr:rowOff>
    </xdr:from>
    <xdr:ext cx="469744" cy="259045"/>
    <xdr:sp macro="" textlink="">
      <xdr:nvSpPr>
        <xdr:cNvPr id="74" name="テキスト ボックス 73"/>
        <xdr:cNvSpPr txBox="1"/>
      </xdr:nvSpPr>
      <xdr:spPr>
        <a:xfrm>
          <a:off x="895427" y="56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163576</xdr:rowOff>
    </xdr:from>
    <xdr:to>
      <xdr:col>6</xdr:col>
      <xdr:colOff>561975</xdr:colOff>
      <xdr:row>34</xdr:row>
      <xdr:rowOff>93726</xdr:rowOff>
    </xdr:to>
    <xdr:sp macro="" textlink="">
      <xdr:nvSpPr>
        <xdr:cNvPr id="80" name="円/楕円 79"/>
        <xdr:cNvSpPr/>
      </xdr:nvSpPr>
      <xdr:spPr>
        <a:xfrm>
          <a:off x="45847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15003</xdr:rowOff>
    </xdr:from>
    <xdr:ext cx="469744" cy="259045"/>
    <xdr:sp macro="" textlink="">
      <xdr:nvSpPr>
        <xdr:cNvPr id="81" name="議会費該当値テキスト"/>
        <xdr:cNvSpPr txBox="1"/>
      </xdr:nvSpPr>
      <xdr:spPr>
        <a:xfrm>
          <a:off x="4686300"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49276</xdr:rowOff>
    </xdr:from>
    <xdr:to>
      <xdr:col>5</xdr:col>
      <xdr:colOff>409575</xdr:colOff>
      <xdr:row>34</xdr:row>
      <xdr:rowOff>150876</xdr:rowOff>
    </xdr:to>
    <xdr:sp macro="" textlink="">
      <xdr:nvSpPr>
        <xdr:cNvPr id="82" name="円/楕円 81"/>
        <xdr:cNvSpPr/>
      </xdr:nvSpPr>
      <xdr:spPr>
        <a:xfrm>
          <a:off x="3746500" y="5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167403</xdr:rowOff>
    </xdr:from>
    <xdr:ext cx="469744" cy="259045"/>
    <xdr:sp macro="" textlink="">
      <xdr:nvSpPr>
        <xdr:cNvPr id="83" name="テキスト ボックス 82"/>
        <xdr:cNvSpPr txBox="1"/>
      </xdr:nvSpPr>
      <xdr:spPr>
        <a:xfrm>
          <a:off x="3562427" y="565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117475</xdr:rowOff>
    </xdr:from>
    <xdr:to>
      <xdr:col>4</xdr:col>
      <xdr:colOff>206375</xdr:colOff>
      <xdr:row>35</xdr:row>
      <xdr:rowOff>47625</xdr:rowOff>
    </xdr:to>
    <xdr:sp macro="" textlink="">
      <xdr:nvSpPr>
        <xdr:cNvPr id="84" name="円/楕円 83"/>
        <xdr:cNvSpPr/>
      </xdr:nvSpPr>
      <xdr:spPr>
        <a:xfrm>
          <a:off x="2857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38752</xdr:rowOff>
    </xdr:from>
    <xdr:ext cx="469744" cy="259045"/>
    <xdr:sp macro="" textlink="">
      <xdr:nvSpPr>
        <xdr:cNvPr id="85" name="テキスト ボックス 84"/>
        <xdr:cNvSpPr txBox="1"/>
      </xdr:nvSpPr>
      <xdr:spPr>
        <a:xfrm>
          <a:off x="267342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109474</xdr:rowOff>
    </xdr:from>
    <xdr:to>
      <xdr:col>3</xdr:col>
      <xdr:colOff>3175</xdr:colOff>
      <xdr:row>35</xdr:row>
      <xdr:rowOff>39624</xdr:rowOff>
    </xdr:to>
    <xdr:sp macro="" textlink="">
      <xdr:nvSpPr>
        <xdr:cNvPr id="86" name="円/楕円 85"/>
        <xdr:cNvSpPr/>
      </xdr:nvSpPr>
      <xdr:spPr>
        <a:xfrm>
          <a:off x="1968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30751</xdr:rowOff>
    </xdr:from>
    <xdr:ext cx="469744" cy="259045"/>
    <xdr:sp macro="" textlink="">
      <xdr:nvSpPr>
        <xdr:cNvPr id="87" name="テキスト ボックス 86"/>
        <xdr:cNvSpPr txBox="1"/>
      </xdr:nvSpPr>
      <xdr:spPr>
        <a:xfrm>
          <a:off x="1784427"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51181</xdr:rowOff>
    </xdr:from>
    <xdr:to>
      <xdr:col>1</xdr:col>
      <xdr:colOff>485775</xdr:colOff>
      <xdr:row>30</xdr:row>
      <xdr:rowOff>152781</xdr:rowOff>
    </xdr:to>
    <xdr:sp macro="" textlink="">
      <xdr:nvSpPr>
        <xdr:cNvPr id="88" name="円/楕円 87"/>
        <xdr:cNvSpPr/>
      </xdr:nvSpPr>
      <xdr:spPr>
        <a:xfrm>
          <a:off x="1079500" y="51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169308</xdr:rowOff>
    </xdr:from>
    <xdr:ext cx="469744" cy="259045"/>
    <xdr:sp macro="" textlink="">
      <xdr:nvSpPr>
        <xdr:cNvPr id="89" name="テキスト ボックス 88"/>
        <xdr:cNvSpPr txBox="1"/>
      </xdr:nvSpPr>
      <xdr:spPr>
        <a:xfrm>
          <a:off x="895427" y="49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32486</xdr:rowOff>
    </xdr:from>
    <xdr:to>
      <xdr:col>6</xdr:col>
      <xdr:colOff>510540</xdr:colOff>
      <xdr:row>59</xdr:row>
      <xdr:rowOff>68747</xdr:rowOff>
    </xdr:to>
    <xdr:cxnSp macro="">
      <xdr:nvCxnSpPr>
        <xdr:cNvPr id="116" name="直線コネクタ 115"/>
        <xdr:cNvCxnSpPr/>
      </xdr:nvCxnSpPr>
      <xdr:spPr>
        <a:xfrm flipV="1">
          <a:off x="4633595" y="8604986"/>
          <a:ext cx="1270" cy="157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72574</xdr:rowOff>
    </xdr:from>
    <xdr:ext cx="534377" cy="259045"/>
    <xdr:sp macro="" textlink="">
      <xdr:nvSpPr>
        <xdr:cNvPr id="117" name="総務費最小値テキスト"/>
        <xdr:cNvSpPr txBox="1"/>
      </xdr:nvSpPr>
      <xdr:spPr>
        <a:xfrm>
          <a:off x="4686300" y="1018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62,768</a:t>
          </a:r>
          <a:endParaRPr kumimoji="1" lang="ja-JP" altLang="en-US" sz="1000" b="1">
            <a:latin typeface="ＭＳ Ｐゴシック"/>
          </a:endParaRPr>
        </a:p>
      </xdr:txBody>
    </xdr:sp>
    <xdr:clientData/>
  </xdr:oneCellAnchor>
  <xdr:twoCellAnchor>
    <xdr:from>
      <xdr:col>6</xdr:col>
      <xdr:colOff>422275</xdr:colOff>
      <xdr:row>59</xdr:row>
      <xdr:rowOff>68747</xdr:rowOff>
    </xdr:from>
    <xdr:to>
      <xdr:col>6</xdr:col>
      <xdr:colOff>600075</xdr:colOff>
      <xdr:row>59</xdr:row>
      <xdr:rowOff>68747</xdr:rowOff>
    </xdr:to>
    <xdr:cxnSp macro="">
      <xdr:nvCxnSpPr>
        <xdr:cNvPr id="118" name="直線コネクタ 117"/>
        <xdr:cNvCxnSpPr/>
      </xdr:nvCxnSpPr>
      <xdr:spPr>
        <a:xfrm>
          <a:off x="4546600" y="10184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150613</xdr:rowOff>
    </xdr:from>
    <xdr:ext cx="599010" cy="259045"/>
    <xdr:sp macro="" textlink="">
      <xdr:nvSpPr>
        <xdr:cNvPr id="119" name="総務費最大値テキスト"/>
        <xdr:cNvSpPr txBox="1"/>
      </xdr:nvSpPr>
      <xdr:spPr>
        <a:xfrm>
          <a:off x="4686300" y="838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207,849</a:t>
          </a:r>
          <a:endParaRPr kumimoji="1" lang="ja-JP" altLang="en-US" sz="1000" b="1">
            <a:latin typeface="ＭＳ Ｐゴシック"/>
          </a:endParaRPr>
        </a:p>
      </xdr:txBody>
    </xdr:sp>
    <xdr:clientData/>
  </xdr:oneCellAnchor>
  <xdr:twoCellAnchor>
    <xdr:from>
      <xdr:col>6</xdr:col>
      <xdr:colOff>422275</xdr:colOff>
      <xdr:row>50</xdr:row>
      <xdr:rowOff>32486</xdr:rowOff>
    </xdr:from>
    <xdr:to>
      <xdr:col>6</xdr:col>
      <xdr:colOff>600075</xdr:colOff>
      <xdr:row>50</xdr:row>
      <xdr:rowOff>32486</xdr:rowOff>
    </xdr:to>
    <xdr:cxnSp macro="">
      <xdr:nvCxnSpPr>
        <xdr:cNvPr id="120" name="直線コネクタ 119"/>
        <xdr:cNvCxnSpPr/>
      </xdr:nvCxnSpPr>
      <xdr:spPr>
        <a:xfrm>
          <a:off x="4546600" y="8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33641</xdr:rowOff>
    </xdr:from>
    <xdr:to>
      <xdr:col>6</xdr:col>
      <xdr:colOff>511175</xdr:colOff>
      <xdr:row>59</xdr:row>
      <xdr:rowOff>11368</xdr:rowOff>
    </xdr:to>
    <xdr:cxnSp macro="">
      <xdr:nvCxnSpPr>
        <xdr:cNvPr id="121" name="直線コネクタ 120"/>
        <xdr:cNvCxnSpPr/>
      </xdr:nvCxnSpPr>
      <xdr:spPr>
        <a:xfrm>
          <a:off x="3797300" y="9977741"/>
          <a:ext cx="838200" cy="1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99498</xdr:rowOff>
    </xdr:from>
    <xdr:ext cx="599010" cy="259045"/>
    <xdr:sp macro="" textlink="">
      <xdr:nvSpPr>
        <xdr:cNvPr id="122" name="総務費平均値テキスト"/>
        <xdr:cNvSpPr txBox="1"/>
      </xdr:nvSpPr>
      <xdr:spPr>
        <a:xfrm>
          <a:off x="4686300" y="95292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76621</xdr:rowOff>
    </xdr:from>
    <xdr:to>
      <xdr:col>6</xdr:col>
      <xdr:colOff>561975</xdr:colOff>
      <xdr:row>57</xdr:row>
      <xdr:rowOff>6771</xdr:rowOff>
    </xdr:to>
    <xdr:sp macro="" textlink="">
      <xdr:nvSpPr>
        <xdr:cNvPr id="123" name="フローチャート : 判断 122"/>
        <xdr:cNvSpPr/>
      </xdr:nvSpPr>
      <xdr:spPr>
        <a:xfrm>
          <a:off x="4584700" y="967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33641</xdr:rowOff>
    </xdr:from>
    <xdr:to>
      <xdr:col>5</xdr:col>
      <xdr:colOff>358775</xdr:colOff>
      <xdr:row>59</xdr:row>
      <xdr:rowOff>42697</xdr:rowOff>
    </xdr:to>
    <xdr:cxnSp macro="">
      <xdr:nvCxnSpPr>
        <xdr:cNvPr id="124" name="直線コネクタ 123"/>
        <xdr:cNvCxnSpPr/>
      </xdr:nvCxnSpPr>
      <xdr:spPr>
        <a:xfrm flipV="1">
          <a:off x="2908300" y="9977741"/>
          <a:ext cx="889000" cy="1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137222</xdr:rowOff>
    </xdr:from>
    <xdr:to>
      <xdr:col>5</xdr:col>
      <xdr:colOff>409575</xdr:colOff>
      <xdr:row>57</xdr:row>
      <xdr:rowOff>67372</xdr:rowOff>
    </xdr:to>
    <xdr:sp macro="" textlink="">
      <xdr:nvSpPr>
        <xdr:cNvPr id="125" name="フローチャート : 判断 124"/>
        <xdr:cNvSpPr/>
      </xdr:nvSpPr>
      <xdr:spPr>
        <a:xfrm>
          <a:off x="3746500" y="973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83899</xdr:rowOff>
    </xdr:from>
    <xdr:ext cx="534377" cy="259045"/>
    <xdr:sp macro="" textlink="">
      <xdr:nvSpPr>
        <xdr:cNvPr id="126" name="テキスト ボックス 125"/>
        <xdr:cNvSpPr txBox="1"/>
      </xdr:nvSpPr>
      <xdr:spPr>
        <a:xfrm>
          <a:off x="3530111" y="95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42697</xdr:rowOff>
    </xdr:from>
    <xdr:to>
      <xdr:col>4</xdr:col>
      <xdr:colOff>155575</xdr:colOff>
      <xdr:row>59</xdr:row>
      <xdr:rowOff>106521</xdr:rowOff>
    </xdr:to>
    <xdr:cxnSp macro="">
      <xdr:nvCxnSpPr>
        <xdr:cNvPr id="127" name="直線コネクタ 126"/>
        <xdr:cNvCxnSpPr/>
      </xdr:nvCxnSpPr>
      <xdr:spPr>
        <a:xfrm flipV="1">
          <a:off x="2019300" y="10158247"/>
          <a:ext cx="889000" cy="6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33394</xdr:rowOff>
    </xdr:from>
    <xdr:to>
      <xdr:col>4</xdr:col>
      <xdr:colOff>206375</xdr:colOff>
      <xdr:row>56</xdr:row>
      <xdr:rowOff>134994</xdr:rowOff>
    </xdr:to>
    <xdr:sp macro="" textlink="">
      <xdr:nvSpPr>
        <xdr:cNvPr id="128" name="フローチャート : 判断 127"/>
        <xdr:cNvSpPr/>
      </xdr:nvSpPr>
      <xdr:spPr>
        <a:xfrm>
          <a:off x="2857500" y="963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151521</xdr:rowOff>
    </xdr:from>
    <xdr:ext cx="599010" cy="259045"/>
    <xdr:sp macro="" textlink="">
      <xdr:nvSpPr>
        <xdr:cNvPr id="129" name="テキスト ボックス 128"/>
        <xdr:cNvSpPr txBox="1"/>
      </xdr:nvSpPr>
      <xdr:spPr>
        <a:xfrm>
          <a:off x="2608794" y="940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44515</xdr:rowOff>
    </xdr:from>
    <xdr:to>
      <xdr:col>2</xdr:col>
      <xdr:colOff>638175</xdr:colOff>
      <xdr:row>59</xdr:row>
      <xdr:rowOff>106521</xdr:rowOff>
    </xdr:to>
    <xdr:cxnSp macro="">
      <xdr:nvCxnSpPr>
        <xdr:cNvPr id="130" name="直線コネクタ 129"/>
        <xdr:cNvCxnSpPr/>
      </xdr:nvCxnSpPr>
      <xdr:spPr>
        <a:xfrm>
          <a:off x="1130300" y="9988615"/>
          <a:ext cx="889000" cy="23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155314</xdr:rowOff>
    </xdr:from>
    <xdr:to>
      <xdr:col>3</xdr:col>
      <xdr:colOff>3175</xdr:colOff>
      <xdr:row>57</xdr:row>
      <xdr:rowOff>85464</xdr:rowOff>
    </xdr:to>
    <xdr:sp macro="" textlink="">
      <xdr:nvSpPr>
        <xdr:cNvPr id="131" name="フローチャート : 判断 130"/>
        <xdr:cNvSpPr/>
      </xdr:nvSpPr>
      <xdr:spPr>
        <a:xfrm>
          <a:off x="1968500" y="97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101991</xdr:rowOff>
    </xdr:from>
    <xdr:ext cx="534377" cy="259045"/>
    <xdr:sp macro="" textlink="">
      <xdr:nvSpPr>
        <xdr:cNvPr id="132" name="テキスト ボックス 131"/>
        <xdr:cNvSpPr txBox="1"/>
      </xdr:nvSpPr>
      <xdr:spPr>
        <a:xfrm>
          <a:off x="1752111" y="95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142469</xdr:rowOff>
    </xdr:from>
    <xdr:to>
      <xdr:col>1</xdr:col>
      <xdr:colOff>485775</xdr:colOff>
      <xdr:row>56</xdr:row>
      <xdr:rowOff>72619</xdr:rowOff>
    </xdr:to>
    <xdr:sp macro="" textlink="">
      <xdr:nvSpPr>
        <xdr:cNvPr id="133" name="フローチャート : 判断 132"/>
        <xdr:cNvSpPr/>
      </xdr:nvSpPr>
      <xdr:spPr>
        <a:xfrm>
          <a:off x="1079500" y="957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89146</xdr:rowOff>
    </xdr:from>
    <xdr:ext cx="599010" cy="259045"/>
    <xdr:sp macro="" textlink="">
      <xdr:nvSpPr>
        <xdr:cNvPr id="134" name="テキスト ボックス 133"/>
        <xdr:cNvSpPr txBox="1"/>
      </xdr:nvSpPr>
      <xdr:spPr>
        <a:xfrm>
          <a:off x="830794" y="93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132018</xdr:rowOff>
    </xdr:from>
    <xdr:to>
      <xdr:col>6</xdr:col>
      <xdr:colOff>561975</xdr:colOff>
      <xdr:row>59</xdr:row>
      <xdr:rowOff>62168</xdr:rowOff>
    </xdr:to>
    <xdr:sp macro="" textlink="">
      <xdr:nvSpPr>
        <xdr:cNvPr id="140" name="円/楕円 139"/>
        <xdr:cNvSpPr/>
      </xdr:nvSpPr>
      <xdr:spPr>
        <a:xfrm>
          <a:off x="4584700" y="1007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46945</xdr:rowOff>
    </xdr:from>
    <xdr:ext cx="534377" cy="259045"/>
    <xdr:sp macro="" textlink="">
      <xdr:nvSpPr>
        <xdr:cNvPr id="141" name="総務費該当値テキスト"/>
        <xdr:cNvSpPr txBox="1"/>
      </xdr:nvSpPr>
      <xdr:spPr>
        <a:xfrm>
          <a:off x="4686300" y="99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68,039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154291</xdr:rowOff>
    </xdr:from>
    <xdr:to>
      <xdr:col>5</xdr:col>
      <xdr:colOff>409575</xdr:colOff>
      <xdr:row>58</xdr:row>
      <xdr:rowOff>84441</xdr:rowOff>
    </xdr:to>
    <xdr:sp macro="" textlink="">
      <xdr:nvSpPr>
        <xdr:cNvPr id="142" name="円/楕円 141"/>
        <xdr:cNvSpPr/>
      </xdr:nvSpPr>
      <xdr:spPr>
        <a:xfrm>
          <a:off x="3746500" y="992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75568</xdr:rowOff>
    </xdr:from>
    <xdr:ext cx="534377" cy="259045"/>
    <xdr:sp macro="" textlink="">
      <xdr:nvSpPr>
        <xdr:cNvPr id="143" name="テキスト ボックス 142"/>
        <xdr:cNvSpPr txBox="1"/>
      </xdr:nvSpPr>
      <xdr:spPr>
        <a:xfrm>
          <a:off x="3530111" y="1001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163347</xdr:rowOff>
    </xdr:from>
    <xdr:to>
      <xdr:col>4</xdr:col>
      <xdr:colOff>206375</xdr:colOff>
      <xdr:row>59</xdr:row>
      <xdr:rowOff>93497</xdr:rowOff>
    </xdr:to>
    <xdr:sp macro="" textlink="">
      <xdr:nvSpPr>
        <xdr:cNvPr id="144" name="円/楕円 143"/>
        <xdr:cNvSpPr/>
      </xdr:nvSpPr>
      <xdr:spPr>
        <a:xfrm>
          <a:off x="2857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84624</xdr:rowOff>
    </xdr:from>
    <xdr:ext cx="534377" cy="259045"/>
    <xdr:sp macro="" textlink="">
      <xdr:nvSpPr>
        <xdr:cNvPr id="145" name="テキスト ボックス 144"/>
        <xdr:cNvSpPr txBox="1"/>
      </xdr:nvSpPr>
      <xdr:spPr>
        <a:xfrm>
          <a:off x="2641111" y="102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55721</xdr:rowOff>
    </xdr:from>
    <xdr:to>
      <xdr:col>3</xdr:col>
      <xdr:colOff>3175</xdr:colOff>
      <xdr:row>59</xdr:row>
      <xdr:rowOff>157321</xdr:rowOff>
    </xdr:to>
    <xdr:sp macro="" textlink="">
      <xdr:nvSpPr>
        <xdr:cNvPr id="146" name="円/楕円 145"/>
        <xdr:cNvSpPr/>
      </xdr:nvSpPr>
      <xdr:spPr>
        <a:xfrm>
          <a:off x="1968500" y="101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148448</xdr:rowOff>
    </xdr:from>
    <xdr:ext cx="534377" cy="259045"/>
    <xdr:sp macro="" textlink="">
      <xdr:nvSpPr>
        <xdr:cNvPr id="147" name="テキスト ボックス 146"/>
        <xdr:cNvSpPr txBox="1"/>
      </xdr:nvSpPr>
      <xdr:spPr>
        <a:xfrm>
          <a:off x="1752111" y="102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165165</xdr:rowOff>
    </xdr:from>
    <xdr:to>
      <xdr:col>1</xdr:col>
      <xdr:colOff>485775</xdr:colOff>
      <xdr:row>58</xdr:row>
      <xdr:rowOff>95315</xdr:rowOff>
    </xdr:to>
    <xdr:sp macro="" textlink="">
      <xdr:nvSpPr>
        <xdr:cNvPr id="148" name="円/楕円 147"/>
        <xdr:cNvSpPr/>
      </xdr:nvSpPr>
      <xdr:spPr>
        <a:xfrm>
          <a:off x="1079500" y="993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86442</xdr:rowOff>
    </xdr:from>
    <xdr:ext cx="534377" cy="259045"/>
    <xdr:sp macro="" textlink="">
      <xdr:nvSpPr>
        <xdr:cNvPr id="149" name="テキスト ボックス 148"/>
        <xdr:cNvSpPr txBox="1"/>
      </xdr:nvSpPr>
      <xdr:spPr>
        <a:xfrm>
          <a:off x="863111" y="1003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135890</xdr:rowOff>
    </xdr:from>
    <xdr:to>
      <xdr:col>6</xdr:col>
      <xdr:colOff>510540</xdr:colOff>
      <xdr:row>78</xdr:row>
      <xdr:rowOff>41129</xdr:rowOff>
    </xdr:to>
    <xdr:cxnSp macro="">
      <xdr:nvCxnSpPr>
        <xdr:cNvPr id="176" name="直線コネクタ 175"/>
        <xdr:cNvCxnSpPr/>
      </xdr:nvCxnSpPr>
      <xdr:spPr>
        <a:xfrm flipV="1">
          <a:off x="4633595" y="12137390"/>
          <a:ext cx="1270" cy="127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44956</xdr:rowOff>
    </xdr:from>
    <xdr:ext cx="599010" cy="259045"/>
    <xdr:sp macro="" textlink="">
      <xdr:nvSpPr>
        <xdr:cNvPr id="177" name="民生費最小値テキスト"/>
        <xdr:cNvSpPr txBox="1"/>
      </xdr:nvSpPr>
      <xdr:spPr>
        <a:xfrm>
          <a:off x="4686300" y="13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111,055</a:t>
          </a:r>
          <a:endParaRPr kumimoji="1" lang="ja-JP" altLang="en-US" sz="1000" b="1">
            <a:latin typeface="ＭＳ Ｐゴシック"/>
          </a:endParaRPr>
        </a:p>
      </xdr:txBody>
    </xdr:sp>
    <xdr:clientData/>
  </xdr:oneCellAnchor>
  <xdr:twoCellAnchor>
    <xdr:from>
      <xdr:col>6</xdr:col>
      <xdr:colOff>422275</xdr:colOff>
      <xdr:row>78</xdr:row>
      <xdr:rowOff>41129</xdr:rowOff>
    </xdr:from>
    <xdr:to>
      <xdr:col>6</xdr:col>
      <xdr:colOff>600075</xdr:colOff>
      <xdr:row>78</xdr:row>
      <xdr:rowOff>41129</xdr:rowOff>
    </xdr:to>
    <xdr:cxnSp macro="">
      <xdr:nvCxnSpPr>
        <xdr:cNvPr id="178" name="直線コネクタ 177"/>
        <xdr:cNvCxnSpPr/>
      </xdr:nvCxnSpPr>
      <xdr:spPr>
        <a:xfrm>
          <a:off x="4546600" y="1341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82567</xdr:rowOff>
    </xdr:from>
    <xdr:ext cx="599010" cy="259045"/>
    <xdr:sp macro="" textlink="">
      <xdr:nvSpPr>
        <xdr:cNvPr id="179" name="民生費最大値テキスト"/>
        <xdr:cNvSpPr txBox="1"/>
      </xdr:nvSpPr>
      <xdr:spPr>
        <a:xfrm>
          <a:off x="4686300" y="1191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228,350</a:t>
          </a:r>
          <a:endParaRPr kumimoji="1" lang="ja-JP" altLang="en-US" sz="1000" b="1">
            <a:latin typeface="ＭＳ Ｐゴシック"/>
          </a:endParaRPr>
        </a:p>
      </xdr:txBody>
    </xdr:sp>
    <xdr:clientData/>
  </xdr:oneCellAnchor>
  <xdr:twoCellAnchor>
    <xdr:from>
      <xdr:col>6</xdr:col>
      <xdr:colOff>422275</xdr:colOff>
      <xdr:row>70</xdr:row>
      <xdr:rowOff>135890</xdr:rowOff>
    </xdr:from>
    <xdr:to>
      <xdr:col>6</xdr:col>
      <xdr:colOff>600075</xdr:colOff>
      <xdr:row>70</xdr:row>
      <xdr:rowOff>135890</xdr:rowOff>
    </xdr:to>
    <xdr:cxnSp macro="">
      <xdr:nvCxnSpPr>
        <xdr:cNvPr id="180" name="直線コネクタ 179"/>
        <xdr:cNvCxnSpPr/>
      </xdr:nvCxnSpPr>
      <xdr:spPr>
        <a:xfrm>
          <a:off x="4546600" y="1213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92370</xdr:rowOff>
    </xdr:from>
    <xdr:to>
      <xdr:col>6</xdr:col>
      <xdr:colOff>511175</xdr:colOff>
      <xdr:row>76</xdr:row>
      <xdr:rowOff>157454</xdr:rowOff>
    </xdr:to>
    <xdr:cxnSp macro="">
      <xdr:nvCxnSpPr>
        <xdr:cNvPr id="181" name="直線コネクタ 180"/>
        <xdr:cNvCxnSpPr/>
      </xdr:nvCxnSpPr>
      <xdr:spPr>
        <a:xfrm flipV="1">
          <a:off x="3797300" y="13122570"/>
          <a:ext cx="838200" cy="6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151433</xdr:rowOff>
    </xdr:from>
    <xdr:ext cx="599010" cy="259045"/>
    <xdr:sp macro="" textlink="">
      <xdr:nvSpPr>
        <xdr:cNvPr id="182" name="民生費平均値テキスト"/>
        <xdr:cNvSpPr txBox="1"/>
      </xdr:nvSpPr>
      <xdr:spPr>
        <a:xfrm>
          <a:off x="4686300" y="12667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128556</xdr:rowOff>
    </xdr:from>
    <xdr:to>
      <xdr:col>6</xdr:col>
      <xdr:colOff>561975</xdr:colOff>
      <xdr:row>75</xdr:row>
      <xdr:rowOff>58706</xdr:rowOff>
    </xdr:to>
    <xdr:sp macro="" textlink="">
      <xdr:nvSpPr>
        <xdr:cNvPr id="183" name="フローチャート : 判断 182"/>
        <xdr:cNvSpPr/>
      </xdr:nvSpPr>
      <xdr:spPr>
        <a:xfrm>
          <a:off x="45847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157454</xdr:rowOff>
    </xdr:from>
    <xdr:to>
      <xdr:col>5</xdr:col>
      <xdr:colOff>358775</xdr:colOff>
      <xdr:row>77</xdr:row>
      <xdr:rowOff>136054</xdr:rowOff>
    </xdr:to>
    <xdr:cxnSp macro="">
      <xdr:nvCxnSpPr>
        <xdr:cNvPr id="184" name="直線コネクタ 183"/>
        <xdr:cNvCxnSpPr/>
      </xdr:nvCxnSpPr>
      <xdr:spPr>
        <a:xfrm flipV="1">
          <a:off x="2908300" y="13187654"/>
          <a:ext cx="889000" cy="15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10371</xdr:rowOff>
    </xdr:from>
    <xdr:to>
      <xdr:col>5</xdr:col>
      <xdr:colOff>409575</xdr:colOff>
      <xdr:row>75</xdr:row>
      <xdr:rowOff>111971</xdr:rowOff>
    </xdr:to>
    <xdr:sp macro="" textlink="">
      <xdr:nvSpPr>
        <xdr:cNvPr id="185" name="フローチャート : 判断 184"/>
        <xdr:cNvSpPr/>
      </xdr:nvSpPr>
      <xdr:spPr>
        <a:xfrm>
          <a:off x="3746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128498</xdr:rowOff>
    </xdr:from>
    <xdr:ext cx="599010" cy="259045"/>
    <xdr:sp macro="" textlink="">
      <xdr:nvSpPr>
        <xdr:cNvPr id="186" name="テキスト ボックス 185"/>
        <xdr:cNvSpPr txBox="1"/>
      </xdr:nvSpPr>
      <xdr:spPr>
        <a:xfrm>
          <a:off x="3497794"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134671</xdr:rowOff>
    </xdr:from>
    <xdr:to>
      <xdr:col>4</xdr:col>
      <xdr:colOff>155575</xdr:colOff>
      <xdr:row>77</xdr:row>
      <xdr:rowOff>136054</xdr:rowOff>
    </xdr:to>
    <xdr:cxnSp macro="">
      <xdr:nvCxnSpPr>
        <xdr:cNvPr id="187" name="直線コネクタ 186"/>
        <xdr:cNvCxnSpPr/>
      </xdr:nvCxnSpPr>
      <xdr:spPr>
        <a:xfrm>
          <a:off x="2019300" y="13336321"/>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92753</xdr:rowOff>
    </xdr:from>
    <xdr:to>
      <xdr:col>4</xdr:col>
      <xdr:colOff>206375</xdr:colOff>
      <xdr:row>76</xdr:row>
      <xdr:rowOff>22904</xdr:rowOff>
    </xdr:to>
    <xdr:sp macro="" textlink="">
      <xdr:nvSpPr>
        <xdr:cNvPr id="188" name="フローチャート : 判断 187"/>
        <xdr:cNvSpPr/>
      </xdr:nvSpPr>
      <xdr:spPr>
        <a:xfrm>
          <a:off x="2857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39430</xdr:rowOff>
    </xdr:from>
    <xdr:ext cx="599010" cy="259045"/>
    <xdr:sp macro="" textlink="">
      <xdr:nvSpPr>
        <xdr:cNvPr id="189" name="テキスト ボックス 188"/>
        <xdr:cNvSpPr txBox="1"/>
      </xdr:nvSpPr>
      <xdr:spPr>
        <a:xfrm>
          <a:off x="2608794"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134671</xdr:rowOff>
    </xdr:from>
    <xdr:to>
      <xdr:col>2</xdr:col>
      <xdr:colOff>638175</xdr:colOff>
      <xdr:row>77</xdr:row>
      <xdr:rowOff>145644</xdr:rowOff>
    </xdr:to>
    <xdr:cxnSp macro="">
      <xdr:nvCxnSpPr>
        <xdr:cNvPr id="190" name="直線コネクタ 189"/>
        <xdr:cNvCxnSpPr/>
      </xdr:nvCxnSpPr>
      <xdr:spPr>
        <a:xfrm flipV="1">
          <a:off x="1130300" y="1333632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13092</xdr:rowOff>
    </xdr:from>
    <xdr:to>
      <xdr:col>3</xdr:col>
      <xdr:colOff>3175</xdr:colOff>
      <xdr:row>76</xdr:row>
      <xdr:rowOff>114692</xdr:rowOff>
    </xdr:to>
    <xdr:sp macro="" textlink="">
      <xdr:nvSpPr>
        <xdr:cNvPr id="191" name="フローチャート : 判断 190"/>
        <xdr:cNvSpPr/>
      </xdr:nvSpPr>
      <xdr:spPr>
        <a:xfrm>
          <a:off x="1968500" y="130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131219</xdr:rowOff>
    </xdr:from>
    <xdr:ext cx="599010" cy="259045"/>
    <xdr:sp macro="" textlink="">
      <xdr:nvSpPr>
        <xdr:cNvPr id="192" name="テキスト ボックス 191"/>
        <xdr:cNvSpPr txBox="1"/>
      </xdr:nvSpPr>
      <xdr:spPr>
        <a:xfrm>
          <a:off x="1719794" y="128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51322</xdr:rowOff>
    </xdr:from>
    <xdr:to>
      <xdr:col>1</xdr:col>
      <xdr:colOff>485775</xdr:colOff>
      <xdr:row>75</xdr:row>
      <xdr:rowOff>152922</xdr:rowOff>
    </xdr:to>
    <xdr:sp macro="" textlink="">
      <xdr:nvSpPr>
        <xdr:cNvPr id="193" name="フローチャート : 判断 192"/>
        <xdr:cNvSpPr/>
      </xdr:nvSpPr>
      <xdr:spPr>
        <a:xfrm>
          <a:off x="1079500" y="1291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169449</xdr:rowOff>
    </xdr:from>
    <xdr:ext cx="599010" cy="259045"/>
    <xdr:sp macro="" textlink="">
      <xdr:nvSpPr>
        <xdr:cNvPr id="194" name="テキスト ボックス 193"/>
        <xdr:cNvSpPr txBox="1"/>
      </xdr:nvSpPr>
      <xdr:spPr>
        <a:xfrm>
          <a:off x="830794" y="1268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41570</xdr:rowOff>
    </xdr:from>
    <xdr:to>
      <xdr:col>6</xdr:col>
      <xdr:colOff>561975</xdr:colOff>
      <xdr:row>76</xdr:row>
      <xdr:rowOff>143170</xdr:rowOff>
    </xdr:to>
    <xdr:sp macro="" textlink="">
      <xdr:nvSpPr>
        <xdr:cNvPr id="200" name="円/楕円 199"/>
        <xdr:cNvSpPr/>
      </xdr:nvSpPr>
      <xdr:spPr>
        <a:xfrm>
          <a:off x="4584700" y="130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19997</xdr:rowOff>
    </xdr:from>
    <xdr:ext cx="599010" cy="259045"/>
    <xdr:sp macro="" textlink="">
      <xdr:nvSpPr>
        <xdr:cNvPr id="201" name="民生費該当値テキスト"/>
        <xdr:cNvSpPr txBox="1"/>
      </xdr:nvSpPr>
      <xdr:spPr>
        <a:xfrm>
          <a:off x="4686300" y="1305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106654</xdr:rowOff>
    </xdr:from>
    <xdr:to>
      <xdr:col>5</xdr:col>
      <xdr:colOff>409575</xdr:colOff>
      <xdr:row>77</xdr:row>
      <xdr:rowOff>36804</xdr:rowOff>
    </xdr:to>
    <xdr:sp macro="" textlink="">
      <xdr:nvSpPr>
        <xdr:cNvPr id="202" name="円/楕円 201"/>
        <xdr:cNvSpPr/>
      </xdr:nvSpPr>
      <xdr:spPr>
        <a:xfrm>
          <a:off x="3746500" y="1313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27931</xdr:rowOff>
    </xdr:from>
    <xdr:ext cx="599010" cy="259045"/>
    <xdr:sp macro="" textlink="">
      <xdr:nvSpPr>
        <xdr:cNvPr id="203" name="テキスト ボックス 202"/>
        <xdr:cNvSpPr txBox="1"/>
      </xdr:nvSpPr>
      <xdr:spPr>
        <a:xfrm>
          <a:off x="3497794" y="1322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85254</xdr:rowOff>
    </xdr:from>
    <xdr:to>
      <xdr:col>4</xdr:col>
      <xdr:colOff>206375</xdr:colOff>
      <xdr:row>78</xdr:row>
      <xdr:rowOff>15404</xdr:rowOff>
    </xdr:to>
    <xdr:sp macro="" textlink="">
      <xdr:nvSpPr>
        <xdr:cNvPr id="204" name="円/楕円 203"/>
        <xdr:cNvSpPr/>
      </xdr:nvSpPr>
      <xdr:spPr>
        <a:xfrm>
          <a:off x="2857500" y="132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6531</xdr:rowOff>
    </xdr:from>
    <xdr:ext cx="599010" cy="259045"/>
    <xdr:sp macro="" textlink="">
      <xdr:nvSpPr>
        <xdr:cNvPr id="205" name="テキスト ボックス 204"/>
        <xdr:cNvSpPr txBox="1"/>
      </xdr:nvSpPr>
      <xdr:spPr>
        <a:xfrm>
          <a:off x="2608794" y="1337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83871</xdr:rowOff>
    </xdr:from>
    <xdr:to>
      <xdr:col>3</xdr:col>
      <xdr:colOff>3175</xdr:colOff>
      <xdr:row>78</xdr:row>
      <xdr:rowOff>14021</xdr:rowOff>
    </xdr:to>
    <xdr:sp macro="" textlink="">
      <xdr:nvSpPr>
        <xdr:cNvPr id="206" name="円/楕円 205"/>
        <xdr:cNvSpPr/>
      </xdr:nvSpPr>
      <xdr:spPr>
        <a:xfrm>
          <a:off x="1968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5148</xdr:rowOff>
    </xdr:from>
    <xdr:ext cx="599010" cy="259045"/>
    <xdr:sp macro="" textlink="">
      <xdr:nvSpPr>
        <xdr:cNvPr id="207" name="テキスト ボックス 206"/>
        <xdr:cNvSpPr txBox="1"/>
      </xdr:nvSpPr>
      <xdr:spPr>
        <a:xfrm>
          <a:off x="1719794" y="13378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94844</xdr:rowOff>
    </xdr:from>
    <xdr:to>
      <xdr:col>1</xdr:col>
      <xdr:colOff>485775</xdr:colOff>
      <xdr:row>78</xdr:row>
      <xdr:rowOff>24994</xdr:rowOff>
    </xdr:to>
    <xdr:sp macro="" textlink="">
      <xdr:nvSpPr>
        <xdr:cNvPr id="208" name="円/楕円 207"/>
        <xdr:cNvSpPr/>
      </xdr:nvSpPr>
      <xdr:spPr>
        <a:xfrm>
          <a:off x="1079500" y="1329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16121</xdr:rowOff>
    </xdr:from>
    <xdr:ext cx="599010" cy="259045"/>
    <xdr:sp macro="" textlink="">
      <xdr:nvSpPr>
        <xdr:cNvPr id="209" name="テキスト ボックス 208"/>
        <xdr:cNvSpPr txBox="1"/>
      </xdr:nvSpPr>
      <xdr:spPr>
        <a:xfrm>
          <a:off x="830794" y="1338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1" name="テキスト ボックス 220"/>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127763</xdr:rowOff>
    </xdr:from>
    <xdr:to>
      <xdr:col>6</xdr:col>
      <xdr:colOff>510540</xdr:colOff>
      <xdr:row>97</xdr:row>
      <xdr:rowOff>141999</xdr:rowOff>
    </xdr:to>
    <xdr:cxnSp macro="">
      <xdr:nvCxnSpPr>
        <xdr:cNvPr id="233" name="直線コネクタ 232"/>
        <xdr:cNvCxnSpPr/>
      </xdr:nvCxnSpPr>
      <xdr:spPr>
        <a:xfrm flipV="1">
          <a:off x="4633595" y="15386813"/>
          <a:ext cx="1270" cy="1385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145826</xdr:rowOff>
    </xdr:from>
    <xdr:ext cx="534377" cy="259045"/>
    <xdr:sp macro="" textlink="">
      <xdr:nvSpPr>
        <xdr:cNvPr id="234" name="衛生費最小値テキスト"/>
        <xdr:cNvSpPr txBox="1"/>
      </xdr:nvSpPr>
      <xdr:spPr>
        <a:xfrm>
          <a:off x="4686300" y="1677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19,319</a:t>
          </a:r>
          <a:endParaRPr kumimoji="1" lang="ja-JP" altLang="en-US" sz="1000" b="1">
            <a:latin typeface="ＭＳ Ｐゴシック"/>
          </a:endParaRPr>
        </a:p>
      </xdr:txBody>
    </xdr:sp>
    <xdr:clientData/>
  </xdr:oneCellAnchor>
  <xdr:twoCellAnchor>
    <xdr:from>
      <xdr:col>6</xdr:col>
      <xdr:colOff>422275</xdr:colOff>
      <xdr:row>97</xdr:row>
      <xdr:rowOff>141999</xdr:rowOff>
    </xdr:from>
    <xdr:to>
      <xdr:col>6</xdr:col>
      <xdr:colOff>600075</xdr:colOff>
      <xdr:row>97</xdr:row>
      <xdr:rowOff>141999</xdr:rowOff>
    </xdr:to>
    <xdr:cxnSp macro="">
      <xdr:nvCxnSpPr>
        <xdr:cNvPr id="235" name="直線コネクタ 234"/>
        <xdr:cNvCxnSpPr/>
      </xdr:nvCxnSpPr>
      <xdr:spPr>
        <a:xfrm>
          <a:off x="4546600" y="167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74440</xdr:rowOff>
    </xdr:from>
    <xdr:ext cx="599010" cy="259045"/>
    <xdr:sp macro="" textlink="">
      <xdr:nvSpPr>
        <xdr:cNvPr id="236" name="衛生費最大値テキスト"/>
        <xdr:cNvSpPr txBox="1"/>
      </xdr:nvSpPr>
      <xdr:spPr>
        <a:xfrm>
          <a:off x="4686300" y="1516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128,440</a:t>
          </a:r>
          <a:endParaRPr kumimoji="1" lang="ja-JP" altLang="en-US" sz="1000" b="1">
            <a:latin typeface="ＭＳ Ｐゴシック"/>
          </a:endParaRPr>
        </a:p>
      </xdr:txBody>
    </xdr:sp>
    <xdr:clientData/>
  </xdr:oneCellAnchor>
  <xdr:twoCellAnchor>
    <xdr:from>
      <xdr:col>6</xdr:col>
      <xdr:colOff>422275</xdr:colOff>
      <xdr:row>89</xdr:row>
      <xdr:rowOff>127763</xdr:rowOff>
    </xdr:from>
    <xdr:to>
      <xdr:col>6</xdr:col>
      <xdr:colOff>600075</xdr:colOff>
      <xdr:row>89</xdr:row>
      <xdr:rowOff>127763</xdr:rowOff>
    </xdr:to>
    <xdr:cxnSp macro="">
      <xdr:nvCxnSpPr>
        <xdr:cNvPr id="237" name="直線コネクタ 236"/>
        <xdr:cNvCxnSpPr/>
      </xdr:nvCxnSpPr>
      <xdr:spPr>
        <a:xfrm>
          <a:off x="4546600" y="15386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87961</xdr:rowOff>
    </xdr:from>
    <xdr:to>
      <xdr:col>6</xdr:col>
      <xdr:colOff>511175</xdr:colOff>
      <xdr:row>93</xdr:row>
      <xdr:rowOff>107138</xdr:rowOff>
    </xdr:to>
    <xdr:cxnSp macro="">
      <xdr:nvCxnSpPr>
        <xdr:cNvPr id="238" name="直線コネクタ 237"/>
        <xdr:cNvCxnSpPr/>
      </xdr:nvCxnSpPr>
      <xdr:spPr>
        <a:xfrm flipV="1">
          <a:off x="3797300" y="16032811"/>
          <a:ext cx="8382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118039</xdr:rowOff>
    </xdr:from>
    <xdr:ext cx="534377" cy="259045"/>
    <xdr:sp macro="" textlink="">
      <xdr:nvSpPr>
        <xdr:cNvPr id="239" name="衛生費平均値テキスト"/>
        <xdr:cNvSpPr txBox="1"/>
      </xdr:nvSpPr>
      <xdr:spPr>
        <a:xfrm>
          <a:off x="4686300" y="16234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139612</xdr:rowOff>
    </xdr:from>
    <xdr:to>
      <xdr:col>6</xdr:col>
      <xdr:colOff>561975</xdr:colOff>
      <xdr:row>95</xdr:row>
      <xdr:rowOff>69762</xdr:rowOff>
    </xdr:to>
    <xdr:sp macro="" textlink="">
      <xdr:nvSpPr>
        <xdr:cNvPr id="240" name="フローチャート : 判断 239"/>
        <xdr:cNvSpPr/>
      </xdr:nvSpPr>
      <xdr:spPr>
        <a:xfrm>
          <a:off x="45847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107138</xdr:rowOff>
    </xdr:from>
    <xdr:to>
      <xdr:col>5</xdr:col>
      <xdr:colOff>358775</xdr:colOff>
      <xdr:row>94</xdr:row>
      <xdr:rowOff>68224</xdr:rowOff>
    </xdr:to>
    <xdr:cxnSp macro="">
      <xdr:nvCxnSpPr>
        <xdr:cNvPr id="241" name="直線コネクタ 240"/>
        <xdr:cNvCxnSpPr/>
      </xdr:nvCxnSpPr>
      <xdr:spPr>
        <a:xfrm flipV="1">
          <a:off x="2908300" y="16051988"/>
          <a:ext cx="889000" cy="1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22403</xdr:rowOff>
    </xdr:from>
    <xdr:to>
      <xdr:col>5</xdr:col>
      <xdr:colOff>409575</xdr:colOff>
      <xdr:row>95</xdr:row>
      <xdr:rowOff>124003</xdr:rowOff>
    </xdr:to>
    <xdr:sp macro="" textlink="">
      <xdr:nvSpPr>
        <xdr:cNvPr id="242" name="フローチャート : 判断 241"/>
        <xdr:cNvSpPr/>
      </xdr:nvSpPr>
      <xdr:spPr>
        <a:xfrm>
          <a:off x="3746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115130</xdr:rowOff>
    </xdr:from>
    <xdr:ext cx="534377" cy="259045"/>
    <xdr:sp macro="" textlink="">
      <xdr:nvSpPr>
        <xdr:cNvPr id="243" name="テキスト ボックス 242"/>
        <xdr:cNvSpPr txBox="1"/>
      </xdr:nvSpPr>
      <xdr:spPr>
        <a:xfrm>
          <a:off x="3530111" y="164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68224</xdr:rowOff>
    </xdr:from>
    <xdr:to>
      <xdr:col>4</xdr:col>
      <xdr:colOff>155575</xdr:colOff>
      <xdr:row>95</xdr:row>
      <xdr:rowOff>203</xdr:rowOff>
    </xdr:to>
    <xdr:cxnSp macro="">
      <xdr:nvCxnSpPr>
        <xdr:cNvPr id="244" name="直線コネクタ 243"/>
        <xdr:cNvCxnSpPr/>
      </xdr:nvCxnSpPr>
      <xdr:spPr>
        <a:xfrm flipV="1">
          <a:off x="2019300" y="16184524"/>
          <a:ext cx="889000" cy="10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6795</xdr:rowOff>
    </xdr:from>
    <xdr:to>
      <xdr:col>4</xdr:col>
      <xdr:colOff>206375</xdr:colOff>
      <xdr:row>95</xdr:row>
      <xdr:rowOff>108395</xdr:rowOff>
    </xdr:to>
    <xdr:sp macro="" textlink="">
      <xdr:nvSpPr>
        <xdr:cNvPr id="245" name="フローチャート : 判断 244"/>
        <xdr:cNvSpPr/>
      </xdr:nvSpPr>
      <xdr:spPr>
        <a:xfrm>
          <a:off x="2857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99522</xdr:rowOff>
    </xdr:from>
    <xdr:ext cx="534377" cy="259045"/>
    <xdr:sp macro="" textlink="">
      <xdr:nvSpPr>
        <xdr:cNvPr id="246" name="テキスト ボックス 245"/>
        <xdr:cNvSpPr txBox="1"/>
      </xdr:nvSpPr>
      <xdr:spPr>
        <a:xfrm>
          <a:off x="2641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125476</xdr:rowOff>
    </xdr:from>
    <xdr:to>
      <xdr:col>2</xdr:col>
      <xdr:colOff>638175</xdr:colOff>
      <xdr:row>95</xdr:row>
      <xdr:rowOff>203</xdr:rowOff>
    </xdr:to>
    <xdr:cxnSp macro="">
      <xdr:nvCxnSpPr>
        <xdr:cNvPr id="247" name="直線コネクタ 246"/>
        <xdr:cNvCxnSpPr/>
      </xdr:nvCxnSpPr>
      <xdr:spPr>
        <a:xfrm>
          <a:off x="1130300" y="1624177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16230</xdr:rowOff>
    </xdr:from>
    <xdr:to>
      <xdr:col>3</xdr:col>
      <xdr:colOff>3175</xdr:colOff>
      <xdr:row>95</xdr:row>
      <xdr:rowOff>117830</xdr:rowOff>
    </xdr:to>
    <xdr:sp macro="" textlink="">
      <xdr:nvSpPr>
        <xdr:cNvPr id="248" name="フローチャート : 判断 247"/>
        <xdr:cNvSpPr/>
      </xdr:nvSpPr>
      <xdr:spPr>
        <a:xfrm>
          <a:off x="1968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108957</xdr:rowOff>
    </xdr:from>
    <xdr:ext cx="534377" cy="259045"/>
    <xdr:sp macro="" textlink="">
      <xdr:nvSpPr>
        <xdr:cNvPr id="249" name="テキスト ボックス 248"/>
        <xdr:cNvSpPr txBox="1"/>
      </xdr:nvSpPr>
      <xdr:spPr>
        <a:xfrm>
          <a:off x="1752111" y="16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16396</xdr:rowOff>
    </xdr:from>
    <xdr:to>
      <xdr:col>1</xdr:col>
      <xdr:colOff>485775</xdr:colOff>
      <xdr:row>95</xdr:row>
      <xdr:rowOff>117996</xdr:rowOff>
    </xdr:to>
    <xdr:sp macro="" textlink="">
      <xdr:nvSpPr>
        <xdr:cNvPr id="250" name="フローチャート : 判断 249"/>
        <xdr:cNvSpPr/>
      </xdr:nvSpPr>
      <xdr:spPr>
        <a:xfrm>
          <a:off x="10795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109123</xdr:rowOff>
    </xdr:from>
    <xdr:ext cx="534377" cy="259045"/>
    <xdr:sp macro="" textlink="">
      <xdr:nvSpPr>
        <xdr:cNvPr id="251" name="テキスト ボックス 250"/>
        <xdr:cNvSpPr txBox="1"/>
      </xdr:nvSpPr>
      <xdr:spPr>
        <a:xfrm>
          <a:off x="863111" y="163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37161</xdr:rowOff>
    </xdr:from>
    <xdr:to>
      <xdr:col>6</xdr:col>
      <xdr:colOff>561975</xdr:colOff>
      <xdr:row>93</xdr:row>
      <xdr:rowOff>138761</xdr:rowOff>
    </xdr:to>
    <xdr:sp macro="" textlink="">
      <xdr:nvSpPr>
        <xdr:cNvPr id="257" name="円/楕円 256"/>
        <xdr:cNvSpPr/>
      </xdr:nvSpPr>
      <xdr:spPr>
        <a:xfrm>
          <a:off x="4584700" y="159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60038</xdr:rowOff>
    </xdr:from>
    <xdr:ext cx="534377" cy="259045"/>
    <xdr:sp macro="" textlink="">
      <xdr:nvSpPr>
        <xdr:cNvPr id="258" name="衛生費該当値テキスト"/>
        <xdr:cNvSpPr txBox="1"/>
      </xdr:nvSpPr>
      <xdr:spPr>
        <a:xfrm>
          <a:off x="4686300" y="158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77,574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56338</xdr:rowOff>
    </xdr:from>
    <xdr:to>
      <xdr:col>5</xdr:col>
      <xdr:colOff>409575</xdr:colOff>
      <xdr:row>93</xdr:row>
      <xdr:rowOff>157938</xdr:rowOff>
    </xdr:to>
    <xdr:sp macro="" textlink="">
      <xdr:nvSpPr>
        <xdr:cNvPr id="259" name="円/楕円 258"/>
        <xdr:cNvSpPr/>
      </xdr:nvSpPr>
      <xdr:spPr>
        <a:xfrm>
          <a:off x="3746500" y="160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3015</xdr:rowOff>
    </xdr:from>
    <xdr:ext cx="534377" cy="259045"/>
    <xdr:sp macro="" textlink="">
      <xdr:nvSpPr>
        <xdr:cNvPr id="260" name="テキスト ボックス 259"/>
        <xdr:cNvSpPr txBox="1"/>
      </xdr:nvSpPr>
      <xdr:spPr>
        <a:xfrm>
          <a:off x="3530111" y="1577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76,064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17424</xdr:rowOff>
    </xdr:from>
    <xdr:to>
      <xdr:col>4</xdr:col>
      <xdr:colOff>206375</xdr:colOff>
      <xdr:row>94</xdr:row>
      <xdr:rowOff>119024</xdr:rowOff>
    </xdr:to>
    <xdr:sp macro="" textlink="">
      <xdr:nvSpPr>
        <xdr:cNvPr id="261" name="円/楕円 260"/>
        <xdr:cNvSpPr/>
      </xdr:nvSpPr>
      <xdr:spPr>
        <a:xfrm>
          <a:off x="2857500" y="161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135551</xdr:rowOff>
    </xdr:from>
    <xdr:ext cx="534377" cy="259045"/>
    <xdr:sp macro="" textlink="">
      <xdr:nvSpPr>
        <xdr:cNvPr id="262" name="テキスト ボックス 261"/>
        <xdr:cNvSpPr txBox="1"/>
      </xdr:nvSpPr>
      <xdr:spPr>
        <a:xfrm>
          <a:off x="2641111" y="159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120853</xdr:rowOff>
    </xdr:from>
    <xdr:to>
      <xdr:col>3</xdr:col>
      <xdr:colOff>3175</xdr:colOff>
      <xdr:row>95</xdr:row>
      <xdr:rowOff>51003</xdr:rowOff>
    </xdr:to>
    <xdr:sp macro="" textlink="">
      <xdr:nvSpPr>
        <xdr:cNvPr id="263" name="円/楕円 262"/>
        <xdr:cNvSpPr/>
      </xdr:nvSpPr>
      <xdr:spPr>
        <a:xfrm>
          <a:off x="1968500" y="162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67530</xdr:rowOff>
    </xdr:from>
    <xdr:ext cx="534377" cy="259045"/>
    <xdr:sp macro="" textlink="">
      <xdr:nvSpPr>
        <xdr:cNvPr id="264" name="テキスト ボックス 263"/>
        <xdr:cNvSpPr txBox="1"/>
      </xdr:nvSpPr>
      <xdr:spPr>
        <a:xfrm>
          <a:off x="1752111" y="160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74676</xdr:rowOff>
    </xdr:from>
    <xdr:to>
      <xdr:col>1</xdr:col>
      <xdr:colOff>485775</xdr:colOff>
      <xdr:row>95</xdr:row>
      <xdr:rowOff>4826</xdr:rowOff>
    </xdr:to>
    <xdr:sp macro="" textlink="">
      <xdr:nvSpPr>
        <xdr:cNvPr id="265" name="円/楕円 264"/>
        <xdr:cNvSpPr/>
      </xdr:nvSpPr>
      <xdr:spPr>
        <a:xfrm>
          <a:off x="1079500" y="161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21353</xdr:rowOff>
    </xdr:from>
    <xdr:ext cx="534377" cy="259045"/>
    <xdr:sp macro="" textlink="">
      <xdr:nvSpPr>
        <xdr:cNvPr id="266" name="テキスト ボックス 265"/>
        <xdr:cNvSpPr txBox="1"/>
      </xdr:nvSpPr>
      <xdr:spPr>
        <a:xfrm>
          <a:off x="863111" y="1596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78206</xdr:rowOff>
    </xdr:from>
    <xdr:to>
      <xdr:col>15</xdr:col>
      <xdr:colOff>180340</xdr:colOff>
      <xdr:row>38</xdr:row>
      <xdr:rowOff>139700</xdr:rowOff>
    </xdr:to>
    <xdr:cxnSp macro="">
      <xdr:nvCxnSpPr>
        <xdr:cNvPr id="288" name="直線コネクタ 287"/>
        <xdr:cNvCxnSpPr/>
      </xdr:nvCxnSpPr>
      <xdr:spPr>
        <a:xfrm flipV="1">
          <a:off x="10475595" y="5393156"/>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24883</xdr:rowOff>
    </xdr:from>
    <xdr:ext cx="469744" cy="259045"/>
    <xdr:sp macro="" textlink="">
      <xdr:nvSpPr>
        <xdr:cNvPr id="291" name="労働費最大値テキスト"/>
        <xdr:cNvSpPr txBox="1"/>
      </xdr:nvSpPr>
      <xdr:spPr>
        <a:xfrm>
          <a:off x="10528300" y="5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5,519</a:t>
          </a:r>
          <a:endParaRPr kumimoji="1" lang="ja-JP" altLang="en-US" sz="1000" b="1">
            <a:latin typeface="ＭＳ Ｐゴシック"/>
          </a:endParaRPr>
        </a:p>
      </xdr:txBody>
    </xdr:sp>
    <xdr:clientData/>
  </xdr:oneCellAnchor>
  <xdr:twoCellAnchor>
    <xdr:from>
      <xdr:col>15</xdr:col>
      <xdr:colOff>92075</xdr:colOff>
      <xdr:row>31</xdr:row>
      <xdr:rowOff>78206</xdr:rowOff>
    </xdr:from>
    <xdr:to>
      <xdr:col>15</xdr:col>
      <xdr:colOff>269875</xdr:colOff>
      <xdr:row>31</xdr:row>
      <xdr:rowOff>78206</xdr:rowOff>
    </xdr:to>
    <xdr:cxnSp macro="">
      <xdr:nvCxnSpPr>
        <xdr:cNvPr id="292" name="直線コネクタ 291"/>
        <xdr:cNvCxnSpPr/>
      </xdr:nvCxnSpPr>
      <xdr:spPr>
        <a:xfrm>
          <a:off x="10388600" y="539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139471</xdr:rowOff>
    </xdr:from>
    <xdr:to>
      <xdr:col>15</xdr:col>
      <xdr:colOff>180975</xdr:colOff>
      <xdr:row>38</xdr:row>
      <xdr:rowOff>139471</xdr:rowOff>
    </xdr:to>
    <xdr:cxnSp macro="">
      <xdr:nvCxnSpPr>
        <xdr:cNvPr id="293" name="直線コネクタ 292"/>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99661</xdr:rowOff>
    </xdr:from>
    <xdr:ext cx="378565" cy="259045"/>
    <xdr:sp macro="" textlink="">
      <xdr:nvSpPr>
        <xdr:cNvPr id="294" name="労働費平均値テキスト"/>
        <xdr:cNvSpPr txBox="1"/>
      </xdr:nvSpPr>
      <xdr:spPr>
        <a:xfrm>
          <a:off x="10528300" y="62718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76784</xdr:rowOff>
    </xdr:from>
    <xdr:to>
      <xdr:col>15</xdr:col>
      <xdr:colOff>231775</xdr:colOff>
      <xdr:row>38</xdr:row>
      <xdr:rowOff>6934</xdr:rowOff>
    </xdr:to>
    <xdr:sp macro="" textlink="">
      <xdr:nvSpPr>
        <xdr:cNvPr id="295" name="フローチャート : 判断 294"/>
        <xdr:cNvSpPr/>
      </xdr:nvSpPr>
      <xdr:spPr>
        <a:xfrm>
          <a:off x="10426700" y="642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43688</xdr:rowOff>
    </xdr:from>
    <xdr:to>
      <xdr:col>14</xdr:col>
      <xdr:colOff>28575</xdr:colOff>
      <xdr:row>38</xdr:row>
      <xdr:rowOff>139471</xdr:rowOff>
    </xdr:to>
    <xdr:cxnSp macro="">
      <xdr:nvCxnSpPr>
        <xdr:cNvPr id="296" name="直線コネクタ 295"/>
        <xdr:cNvCxnSpPr/>
      </xdr:nvCxnSpPr>
      <xdr:spPr>
        <a:xfrm>
          <a:off x="8750300" y="6558788"/>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120676</xdr:rowOff>
    </xdr:from>
    <xdr:to>
      <xdr:col>14</xdr:col>
      <xdr:colOff>79375</xdr:colOff>
      <xdr:row>37</xdr:row>
      <xdr:rowOff>50826</xdr:rowOff>
    </xdr:to>
    <xdr:sp macro="" textlink="">
      <xdr:nvSpPr>
        <xdr:cNvPr id="297" name="フローチャート : 判断 296"/>
        <xdr:cNvSpPr/>
      </xdr:nvSpPr>
      <xdr:spPr>
        <a:xfrm>
          <a:off x="9588500" y="62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67353</xdr:rowOff>
    </xdr:from>
    <xdr:ext cx="469744" cy="259045"/>
    <xdr:sp macro="" textlink="">
      <xdr:nvSpPr>
        <xdr:cNvPr id="298" name="テキスト ボックス 297"/>
        <xdr:cNvSpPr txBox="1"/>
      </xdr:nvSpPr>
      <xdr:spPr>
        <a:xfrm>
          <a:off x="9404427" y="60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140157</xdr:rowOff>
    </xdr:from>
    <xdr:to>
      <xdr:col>12</xdr:col>
      <xdr:colOff>511175</xdr:colOff>
      <xdr:row>38</xdr:row>
      <xdr:rowOff>43688</xdr:rowOff>
    </xdr:to>
    <xdr:cxnSp macro="">
      <xdr:nvCxnSpPr>
        <xdr:cNvPr id="299" name="直線コネクタ 298"/>
        <xdr:cNvCxnSpPr/>
      </xdr:nvCxnSpPr>
      <xdr:spPr>
        <a:xfrm>
          <a:off x="7861300" y="6312357"/>
          <a:ext cx="889000" cy="24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167996</xdr:rowOff>
    </xdr:from>
    <xdr:to>
      <xdr:col>12</xdr:col>
      <xdr:colOff>561975</xdr:colOff>
      <xdr:row>36</xdr:row>
      <xdr:rowOff>98146</xdr:rowOff>
    </xdr:to>
    <xdr:sp macro="" textlink="">
      <xdr:nvSpPr>
        <xdr:cNvPr id="300" name="フローチャート :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114673</xdr:rowOff>
    </xdr:from>
    <xdr:ext cx="469744" cy="259045"/>
    <xdr:sp macro="" textlink="">
      <xdr:nvSpPr>
        <xdr:cNvPr id="301" name="テキスト ボックス 300"/>
        <xdr:cNvSpPr txBox="1"/>
      </xdr:nvSpPr>
      <xdr:spPr>
        <a:xfrm>
          <a:off x="8515427" y="594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140157</xdr:rowOff>
    </xdr:from>
    <xdr:to>
      <xdr:col>11</xdr:col>
      <xdr:colOff>307975</xdr:colOff>
      <xdr:row>36</xdr:row>
      <xdr:rowOff>156388</xdr:rowOff>
    </xdr:to>
    <xdr:cxnSp macro="">
      <xdr:nvCxnSpPr>
        <xdr:cNvPr id="302" name="直線コネクタ 301"/>
        <xdr:cNvCxnSpPr/>
      </xdr:nvCxnSpPr>
      <xdr:spPr>
        <a:xfrm flipV="1">
          <a:off x="6972300" y="6312357"/>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148336</xdr:rowOff>
    </xdr:from>
    <xdr:to>
      <xdr:col>11</xdr:col>
      <xdr:colOff>358775</xdr:colOff>
      <xdr:row>35</xdr:row>
      <xdr:rowOff>78486</xdr:rowOff>
    </xdr:to>
    <xdr:sp macro="" textlink="">
      <xdr:nvSpPr>
        <xdr:cNvPr id="303" name="フローチャート : 判断 302"/>
        <xdr:cNvSpPr/>
      </xdr:nvSpPr>
      <xdr:spPr>
        <a:xfrm>
          <a:off x="7810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95013</xdr:rowOff>
    </xdr:from>
    <xdr:ext cx="469744" cy="259045"/>
    <xdr:sp macro="" textlink="">
      <xdr:nvSpPr>
        <xdr:cNvPr id="304" name="テキスト ボックス 303"/>
        <xdr:cNvSpPr txBox="1"/>
      </xdr:nvSpPr>
      <xdr:spPr>
        <a:xfrm>
          <a:off x="7626427"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143078</xdr:rowOff>
    </xdr:from>
    <xdr:to>
      <xdr:col>10</xdr:col>
      <xdr:colOff>155575</xdr:colOff>
      <xdr:row>31</xdr:row>
      <xdr:rowOff>73228</xdr:rowOff>
    </xdr:to>
    <xdr:sp macro="" textlink="">
      <xdr:nvSpPr>
        <xdr:cNvPr id="305" name="フローチャート : 判断 304"/>
        <xdr:cNvSpPr/>
      </xdr:nvSpPr>
      <xdr:spPr>
        <a:xfrm>
          <a:off x="6921500" y="528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89755</xdr:rowOff>
    </xdr:from>
    <xdr:ext cx="469744" cy="259045"/>
    <xdr:sp macro="" textlink="">
      <xdr:nvSpPr>
        <xdr:cNvPr id="306" name="テキスト ボックス 305"/>
        <xdr:cNvSpPr txBox="1"/>
      </xdr:nvSpPr>
      <xdr:spPr>
        <a:xfrm>
          <a:off x="6737427" y="506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88671</xdr:rowOff>
    </xdr:from>
    <xdr:to>
      <xdr:col>15</xdr:col>
      <xdr:colOff>231775</xdr:colOff>
      <xdr:row>39</xdr:row>
      <xdr:rowOff>18821</xdr:rowOff>
    </xdr:to>
    <xdr:sp macro="" textlink="">
      <xdr:nvSpPr>
        <xdr:cNvPr id="312" name="円/楕円 311"/>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3598</xdr:rowOff>
    </xdr:from>
    <xdr:ext cx="249299" cy="259045"/>
    <xdr:sp macro="" textlink="">
      <xdr:nvSpPr>
        <xdr:cNvPr id="313" name="労働費該当値テキスト"/>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88671</xdr:rowOff>
    </xdr:from>
    <xdr:to>
      <xdr:col>14</xdr:col>
      <xdr:colOff>79375</xdr:colOff>
      <xdr:row>39</xdr:row>
      <xdr:rowOff>18821</xdr:rowOff>
    </xdr:to>
    <xdr:sp macro="" textlink="">
      <xdr:nvSpPr>
        <xdr:cNvPr id="314" name="円/楕円 313"/>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9948</xdr:rowOff>
    </xdr:from>
    <xdr:ext cx="249299" cy="259045"/>
    <xdr:sp macro="" textlink="">
      <xdr:nvSpPr>
        <xdr:cNvPr id="315" name="テキスト ボックス 314"/>
        <xdr:cNvSpPr txBox="1"/>
      </xdr:nvSpPr>
      <xdr:spPr>
        <a:xfrm>
          <a:off x="9514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164338</xdr:rowOff>
    </xdr:from>
    <xdr:to>
      <xdr:col>12</xdr:col>
      <xdr:colOff>561975</xdr:colOff>
      <xdr:row>38</xdr:row>
      <xdr:rowOff>94488</xdr:rowOff>
    </xdr:to>
    <xdr:sp macro="" textlink="">
      <xdr:nvSpPr>
        <xdr:cNvPr id="316" name="円/楕円 315"/>
        <xdr:cNvSpPr/>
      </xdr:nvSpPr>
      <xdr:spPr>
        <a:xfrm>
          <a:off x="8699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85615</xdr:rowOff>
    </xdr:from>
    <xdr:ext cx="378565" cy="259045"/>
    <xdr:sp macro="" textlink="">
      <xdr:nvSpPr>
        <xdr:cNvPr id="317" name="テキスト ボックス 316"/>
        <xdr:cNvSpPr txBox="1"/>
      </xdr:nvSpPr>
      <xdr:spPr>
        <a:xfrm>
          <a:off x="8561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89357</xdr:rowOff>
    </xdr:from>
    <xdr:to>
      <xdr:col>11</xdr:col>
      <xdr:colOff>358775</xdr:colOff>
      <xdr:row>37</xdr:row>
      <xdr:rowOff>19507</xdr:rowOff>
    </xdr:to>
    <xdr:sp macro="" textlink="">
      <xdr:nvSpPr>
        <xdr:cNvPr id="318" name="円/楕円 317"/>
        <xdr:cNvSpPr/>
      </xdr:nvSpPr>
      <xdr:spPr>
        <a:xfrm>
          <a:off x="78105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10634</xdr:rowOff>
    </xdr:from>
    <xdr:ext cx="469744" cy="259045"/>
    <xdr:sp macro="" textlink="">
      <xdr:nvSpPr>
        <xdr:cNvPr id="319" name="テキスト ボックス 318"/>
        <xdr:cNvSpPr txBox="1"/>
      </xdr:nvSpPr>
      <xdr:spPr>
        <a:xfrm>
          <a:off x="7626427" y="635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105588</xdr:rowOff>
    </xdr:from>
    <xdr:to>
      <xdr:col>10</xdr:col>
      <xdr:colOff>155575</xdr:colOff>
      <xdr:row>37</xdr:row>
      <xdr:rowOff>35738</xdr:rowOff>
    </xdr:to>
    <xdr:sp macro="" textlink="">
      <xdr:nvSpPr>
        <xdr:cNvPr id="320" name="円/楕円 319"/>
        <xdr:cNvSpPr/>
      </xdr:nvSpPr>
      <xdr:spPr>
        <a:xfrm>
          <a:off x="6921500" y="62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26865</xdr:rowOff>
    </xdr:from>
    <xdr:ext cx="469744" cy="259045"/>
    <xdr:sp macro="" textlink="">
      <xdr:nvSpPr>
        <xdr:cNvPr id="321" name="テキスト ボックス 320"/>
        <xdr:cNvSpPr txBox="1"/>
      </xdr:nvSpPr>
      <xdr:spPr>
        <a:xfrm>
          <a:off x="6737427" y="63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118926</xdr:rowOff>
    </xdr:from>
    <xdr:to>
      <xdr:col>15</xdr:col>
      <xdr:colOff>180340</xdr:colOff>
      <xdr:row>57</xdr:row>
      <xdr:rowOff>91785</xdr:rowOff>
    </xdr:to>
    <xdr:cxnSp macro="">
      <xdr:nvCxnSpPr>
        <xdr:cNvPr id="341" name="直線コネクタ 340"/>
        <xdr:cNvCxnSpPr/>
      </xdr:nvCxnSpPr>
      <xdr:spPr>
        <a:xfrm flipV="1">
          <a:off x="10475595" y="8691426"/>
          <a:ext cx="1270" cy="117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95612</xdr:rowOff>
    </xdr:from>
    <xdr:ext cx="534377" cy="259045"/>
    <xdr:sp macro="" textlink="">
      <xdr:nvSpPr>
        <xdr:cNvPr id="342" name="農林水産業費最小値テキスト"/>
        <xdr:cNvSpPr txBox="1"/>
      </xdr:nvSpPr>
      <xdr:spPr>
        <a:xfrm>
          <a:off x="10528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18,384</a:t>
          </a:r>
          <a:endParaRPr kumimoji="1" lang="ja-JP" altLang="en-US" sz="1000" b="1">
            <a:latin typeface="ＭＳ Ｐゴシック"/>
          </a:endParaRPr>
        </a:p>
      </xdr:txBody>
    </xdr:sp>
    <xdr:clientData/>
  </xdr:oneCellAnchor>
  <xdr:twoCellAnchor>
    <xdr:from>
      <xdr:col>15</xdr:col>
      <xdr:colOff>92075</xdr:colOff>
      <xdr:row>57</xdr:row>
      <xdr:rowOff>91785</xdr:rowOff>
    </xdr:from>
    <xdr:to>
      <xdr:col>15</xdr:col>
      <xdr:colOff>269875</xdr:colOff>
      <xdr:row>57</xdr:row>
      <xdr:rowOff>91785</xdr:rowOff>
    </xdr:to>
    <xdr:cxnSp macro="">
      <xdr:nvCxnSpPr>
        <xdr:cNvPr id="343" name="直線コネクタ 342"/>
        <xdr:cNvCxnSpPr/>
      </xdr:nvCxnSpPr>
      <xdr:spPr>
        <a:xfrm>
          <a:off x="10388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65603</xdr:rowOff>
    </xdr:from>
    <xdr:ext cx="599010" cy="259045"/>
    <xdr:sp macro="" textlink="">
      <xdr:nvSpPr>
        <xdr:cNvPr id="344" name="農林水産業費最大値テキスト"/>
        <xdr:cNvSpPr txBox="1"/>
      </xdr:nvSpPr>
      <xdr:spPr>
        <a:xfrm>
          <a:off x="10528300" y="846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223,635</a:t>
          </a:r>
          <a:endParaRPr kumimoji="1" lang="ja-JP" altLang="en-US" sz="1000" b="1">
            <a:latin typeface="ＭＳ Ｐゴシック"/>
          </a:endParaRPr>
        </a:p>
      </xdr:txBody>
    </xdr:sp>
    <xdr:clientData/>
  </xdr:oneCellAnchor>
  <xdr:twoCellAnchor>
    <xdr:from>
      <xdr:col>15</xdr:col>
      <xdr:colOff>92075</xdr:colOff>
      <xdr:row>50</xdr:row>
      <xdr:rowOff>118926</xdr:rowOff>
    </xdr:from>
    <xdr:to>
      <xdr:col>15</xdr:col>
      <xdr:colOff>269875</xdr:colOff>
      <xdr:row>50</xdr:row>
      <xdr:rowOff>118926</xdr:rowOff>
    </xdr:to>
    <xdr:cxnSp macro="">
      <xdr:nvCxnSpPr>
        <xdr:cNvPr id="345" name="直線コネクタ 344"/>
        <xdr:cNvCxnSpPr/>
      </xdr:nvCxnSpPr>
      <xdr:spPr>
        <a:xfrm>
          <a:off x="10388600" y="869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66022</xdr:rowOff>
    </xdr:from>
    <xdr:to>
      <xdr:col>15</xdr:col>
      <xdr:colOff>180975</xdr:colOff>
      <xdr:row>57</xdr:row>
      <xdr:rowOff>77429</xdr:rowOff>
    </xdr:to>
    <xdr:cxnSp macro="">
      <xdr:nvCxnSpPr>
        <xdr:cNvPr id="346" name="直線コネクタ 345"/>
        <xdr:cNvCxnSpPr/>
      </xdr:nvCxnSpPr>
      <xdr:spPr>
        <a:xfrm>
          <a:off x="9639300" y="9838672"/>
          <a:ext cx="8382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157908</xdr:rowOff>
    </xdr:from>
    <xdr:ext cx="534377" cy="259045"/>
    <xdr:sp macro="" textlink="">
      <xdr:nvSpPr>
        <xdr:cNvPr id="347" name="農林水産業費平均値テキスト"/>
        <xdr:cNvSpPr txBox="1"/>
      </xdr:nvSpPr>
      <xdr:spPr>
        <a:xfrm>
          <a:off x="10528300" y="9416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135031</xdr:rowOff>
    </xdr:from>
    <xdr:to>
      <xdr:col>15</xdr:col>
      <xdr:colOff>231775</xdr:colOff>
      <xdr:row>56</xdr:row>
      <xdr:rowOff>65181</xdr:rowOff>
    </xdr:to>
    <xdr:sp macro="" textlink="">
      <xdr:nvSpPr>
        <xdr:cNvPr id="348" name="フローチャート : 判断 347"/>
        <xdr:cNvSpPr/>
      </xdr:nvSpPr>
      <xdr:spPr>
        <a:xfrm>
          <a:off x="10426700" y="956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137482</xdr:rowOff>
    </xdr:from>
    <xdr:to>
      <xdr:col>14</xdr:col>
      <xdr:colOff>28575</xdr:colOff>
      <xdr:row>57</xdr:row>
      <xdr:rowOff>66022</xdr:rowOff>
    </xdr:to>
    <xdr:cxnSp macro="">
      <xdr:nvCxnSpPr>
        <xdr:cNvPr id="349" name="直線コネクタ 348"/>
        <xdr:cNvCxnSpPr/>
      </xdr:nvCxnSpPr>
      <xdr:spPr>
        <a:xfrm>
          <a:off x="8750300" y="9738682"/>
          <a:ext cx="889000" cy="9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163298</xdr:rowOff>
    </xdr:from>
    <xdr:to>
      <xdr:col>14</xdr:col>
      <xdr:colOff>79375</xdr:colOff>
      <xdr:row>56</xdr:row>
      <xdr:rowOff>93448</xdr:rowOff>
    </xdr:to>
    <xdr:sp macro="" textlink="">
      <xdr:nvSpPr>
        <xdr:cNvPr id="350" name="フローチャート : 判断 349"/>
        <xdr:cNvSpPr/>
      </xdr:nvSpPr>
      <xdr:spPr>
        <a:xfrm>
          <a:off x="9588500" y="959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109975</xdr:rowOff>
    </xdr:from>
    <xdr:ext cx="534377" cy="259045"/>
    <xdr:sp macro="" textlink="">
      <xdr:nvSpPr>
        <xdr:cNvPr id="351" name="テキスト ボックス 350"/>
        <xdr:cNvSpPr txBox="1"/>
      </xdr:nvSpPr>
      <xdr:spPr>
        <a:xfrm>
          <a:off x="9372111" y="936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137482</xdr:rowOff>
    </xdr:from>
    <xdr:to>
      <xdr:col>12</xdr:col>
      <xdr:colOff>511175</xdr:colOff>
      <xdr:row>57</xdr:row>
      <xdr:rowOff>24537</xdr:rowOff>
    </xdr:to>
    <xdr:cxnSp macro="">
      <xdr:nvCxnSpPr>
        <xdr:cNvPr id="352" name="直線コネクタ 351"/>
        <xdr:cNvCxnSpPr/>
      </xdr:nvCxnSpPr>
      <xdr:spPr>
        <a:xfrm flipV="1">
          <a:off x="7861300" y="9738682"/>
          <a:ext cx="889000" cy="5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8690</xdr:rowOff>
    </xdr:from>
    <xdr:to>
      <xdr:col>12</xdr:col>
      <xdr:colOff>561975</xdr:colOff>
      <xdr:row>56</xdr:row>
      <xdr:rowOff>110290</xdr:rowOff>
    </xdr:to>
    <xdr:sp macro="" textlink="">
      <xdr:nvSpPr>
        <xdr:cNvPr id="353" name="フローチャート : 判断 352"/>
        <xdr:cNvSpPr/>
      </xdr:nvSpPr>
      <xdr:spPr>
        <a:xfrm>
          <a:off x="8699500" y="960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126817</xdr:rowOff>
    </xdr:from>
    <xdr:ext cx="534377" cy="259045"/>
    <xdr:sp macro="" textlink="">
      <xdr:nvSpPr>
        <xdr:cNvPr id="354" name="テキスト ボックス 353"/>
        <xdr:cNvSpPr txBox="1"/>
      </xdr:nvSpPr>
      <xdr:spPr>
        <a:xfrm>
          <a:off x="8483111" y="93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21313</xdr:rowOff>
    </xdr:from>
    <xdr:to>
      <xdr:col>11</xdr:col>
      <xdr:colOff>307975</xdr:colOff>
      <xdr:row>57</xdr:row>
      <xdr:rowOff>24537</xdr:rowOff>
    </xdr:to>
    <xdr:cxnSp macro="">
      <xdr:nvCxnSpPr>
        <xdr:cNvPr id="355" name="直線コネクタ 354"/>
        <xdr:cNvCxnSpPr/>
      </xdr:nvCxnSpPr>
      <xdr:spPr>
        <a:xfrm>
          <a:off x="6972300" y="9793963"/>
          <a:ext cx="889000" cy="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36430</xdr:rowOff>
    </xdr:from>
    <xdr:to>
      <xdr:col>11</xdr:col>
      <xdr:colOff>358775</xdr:colOff>
      <xdr:row>56</xdr:row>
      <xdr:rowOff>138030</xdr:rowOff>
    </xdr:to>
    <xdr:sp macro="" textlink="">
      <xdr:nvSpPr>
        <xdr:cNvPr id="356" name="フローチャート : 判断 355"/>
        <xdr:cNvSpPr/>
      </xdr:nvSpPr>
      <xdr:spPr>
        <a:xfrm>
          <a:off x="7810500" y="96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154557</xdr:rowOff>
    </xdr:from>
    <xdr:ext cx="534377" cy="259045"/>
    <xdr:sp macro="" textlink="">
      <xdr:nvSpPr>
        <xdr:cNvPr id="357" name="テキスト ボックス 356"/>
        <xdr:cNvSpPr txBox="1"/>
      </xdr:nvSpPr>
      <xdr:spPr>
        <a:xfrm>
          <a:off x="7594111" y="94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33848</xdr:rowOff>
    </xdr:from>
    <xdr:to>
      <xdr:col>10</xdr:col>
      <xdr:colOff>155575</xdr:colOff>
      <xdr:row>56</xdr:row>
      <xdr:rowOff>135448</xdr:rowOff>
    </xdr:to>
    <xdr:sp macro="" textlink="">
      <xdr:nvSpPr>
        <xdr:cNvPr id="358" name="フローチャート : 判断 357"/>
        <xdr:cNvSpPr/>
      </xdr:nvSpPr>
      <xdr:spPr>
        <a:xfrm>
          <a:off x="6921500" y="963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151975</xdr:rowOff>
    </xdr:from>
    <xdr:ext cx="534377" cy="259045"/>
    <xdr:sp macro="" textlink="">
      <xdr:nvSpPr>
        <xdr:cNvPr id="359" name="テキスト ボックス 358"/>
        <xdr:cNvSpPr txBox="1"/>
      </xdr:nvSpPr>
      <xdr:spPr>
        <a:xfrm>
          <a:off x="6705111" y="94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26629</xdr:rowOff>
    </xdr:from>
    <xdr:to>
      <xdr:col>15</xdr:col>
      <xdr:colOff>231775</xdr:colOff>
      <xdr:row>57</xdr:row>
      <xdr:rowOff>128229</xdr:rowOff>
    </xdr:to>
    <xdr:sp macro="" textlink="">
      <xdr:nvSpPr>
        <xdr:cNvPr id="365" name="円/楕円 364"/>
        <xdr:cNvSpPr/>
      </xdr:nvSpPr>
      <xdr:spPr>
        <a:xfrm>
          <a:off x="10426700" y="97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113006</xdr:rowOff>
    </xdr:from>
    <xdr:ext cx="534377" cy="259045"/>
    <xdr:sp macro="" textlink="">
      <xdr:nvSpPr>
        <xdr:cNvPr id="366" name="農林水産業費該当値テキスト"/>
        <xdr:cNvSpPr txBox="1"/>
      </xdr:nvSpPr>
      <xdr:spPr>
        <a:xfrm>
          <a:off x="10528300" y="971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15222</xdr:rowOff>
    </xdr:from>
    <xdr:to>
      <xdr:col>14</xdr:col>
      <xdr:colOff>79375</xdr:colOff>
      <xdr:row>57</xdr:row>
      <xdr:rowOff>116822</xdr:rowOff>
    </xdr:to>
    <xdr:sp macro="" textlink="">
      <xdr:nvSpPr>
        <xdr:cNvPr id="367" name="円/楕円 366"/>
        <xdr:cNvSpPr/>
      </xdr:nvSpPr>
      <xdr:spPr>
        <a:xfrm>
          <a:off x="9588500" y="97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107949</xdr:rowOff>
    </xdr:from>
    <xdr:ext cx="534377" cy="259045"/>
    <xdr:sp macro="" textlink="">
      <xdr:nvSpPr>
        <xdr:cNvPr id="368" name="テキスト ボックス 367"/>
        <xdr:cNvSpPr txBox="1"/>
      </xdr:nvSpPr>
      <xdr:spPr>
        <a:xfrm>
          <a:off x="9372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86682</xdr:rowOff>
    </xdr:from>
    <xdr:to>
      <xdr:col>12</xdr:col>
      <xdr:colOff>561975</xdr:colOff>
      <xdr:row>57</xdr:row>
      <xdr:rowOff>16832</xdr:rowOff>
    </xdr:to>
    <xdr:sp macro="" textlink="">
      <xdr:nvSpPr>
        <xdr:cNvPr id="369" name="円/楕円 368"/>
        <xdr:cNvSpPr/>
      </xdr:nvSpPr>
      <xdr:spPr>
        <a:xfrm>
          <a:off x="8699500" y="96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7959</xdr:rowOff>
    </xdr:from>
    <xdr:ext cx="534377" cy="259045"/>
    <xdr:sp macro="" textlink="">
      <xdr:nvSpPr>
        <xdr:cNvPr id="370" name="テキスト ボックス 369"/>
        <xdr:cNvSpPr txBox="1"/>
      </xdr:nvSpPr>
      <xdr:spPr>
        <a:xfrm>
          <a:off x="8483111" y="97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145187</xdr:rowOff>
    </xdr:from>
    <xdr:to>
      <xdr:col>11</xdr:col>
      <xdr:colOff>358775</xdr:colOff>
      <xdr:row>57</xdr:row>
      <xdr:rowOff>75337</xdr:rowOff>
    </xdr:to>
    <xdr:sp macro="" textlink="">
      <xdr:nvSpPr>
        <xdr:cNvPr id="371" name="円/楕円 370"/>
        <xdr:cNvSpPr/>
      </xdr:nvSpPr>
      <xdr:spPr>
        <a:xfrm>
          <a:off x="7810500" y="97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66464</xdr:rowOff>
    </xdr:from>
    <xdr:ext cx="534377" cy="259045"/>
    <xdr:sp macro="" textlink="">
      <xdr:nvSpPr>
        <xdr:cNvPr id="372" name="テキスト ボックス 371"/>
        <xdr:cNvSpPr txBox="1"/>
      </xdr:nvSpPr>
      <xdr:spPr>
        <a:xfrm>
          <a:off x="7594111" y="98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30,151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141963</xdr:rowOff>
    </xdr:from>
    <xdr:to>
      <xdr:col>10</xdr:col>
      <xdr:colOff>155575</xdr:colOff>
      <xdr:row>57</xdr:row>
      <xdr:rowOff>72113</xdr:rowOff>
    </xdr:to>
    <xdr:sp macro="" textlink="">
      <xdr:nvSpPr>
        <xdr:cNvPr id="373" name="円/楕円 372"/>
        <xdr:cNvSpPr/>
      </xdr:nvSpPr>
      <xdr:spPr>
        <a:xfrm>
          <a:off x="6921500" y="974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63240</xdr:rowOff>
    </xdr:from>
    <xdr:ext cx="534377" cy="259045"/>
    <xdr:sp macro="" textlink="">
      <xdr:nvSpPr>
        <xdr:cNvPr id="374" name="テキスト ボックス 373"/>
        <xdr:cNvSpPr txBox="1"/>
      </xdr:nvSpPr>
      <xdr:spPr>
        <a:xfrm>
          <a:off x="6705111" y="983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66548</xdr:rowOff>
    </xdr:from>
    <xdr:to>
      <xdr:col>15</xdr:col>
      <xdr:colOff>180340</xdr:colOff>
      <xdr:row>78</xdr:row>
      <xdr:rowOff>164464</xdr:rowOff>
    </xdr:to>
    <xdr:cxnSp macro="">
      <xdr:nvCxnSpPr>
        <xdr:cNvPr id="398" name="直線コネクタ 397"/>
        <xdr:cNvCxnSpPr/>
      </xdr:nvCxnSpPr>
      <xdr:spPr>
        <a:xfrm flipV="1">
          <a:off x="10475595" y="12068048"/>
          <a:ext cx="1270" cy="1469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168291</xdr:rowOff>
    </xdr:from>
    <xdr:ext cx="469744" cy="259045"/>
    <xdr:sp macro="" textlink="">
      <xdr:nvSpPr>
        <xdr:cNvPr id="399" name="商工費最小値テキスト"/>
        <xdr:cNvSpPr txBox="1"/>
      </xdr:nvSpPr>
      <xdr:spPr>
        <a:xfrm>
          <a:off x="10528300" y="1354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a:t>
          </a:r>
          <a:endParaRPr kumimoji="1" lang="ja-JP" altLang="en-US" sz="1000" b="1">
            <a:latin typeface="ＭＳ Ｐゴシック"/>
          </a:endParaRPr>
        </a:p>
      </xdr:txBody>
    </xdr:sp>
    <xdr:clientData/>
  </xdr:oneCellAnchor>
  <xdr:twoCellAnchor>
    <xdr:from>
      <xdr:col>15</xdr:col>
      <xdr:colOff>92075</xdr:colOff>
      <xdr:row>78</xdr:row>
      <xdr:rowOff>164464</xdr:rowOff>
    </xdr:from>
    <xdr:to>
      <xdr:col>15</xdr:col>
      <xdr:colOff>269875</xdr:colOff>
      <xdr:row>78</xdr:row>
      <xdr:rowOff>164464</xdr:rowOff>
    </xdr:to>
    <xdr:cxnSp macro="">
      <xdr:nvCxnSpPr>
        <xdr:cNvPr id="400" name="直線コネクタ 399"/>
        <xdr:cNvCxnSpPr/>
      </xdr:nvCxnSpPr>
      <xdr:spPr>
        <a:xfrm>
          <a:off x="10388600" y="1353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13225</xdr:rowOff>
    </xdr:from>
    <xdr:ext cx="534377" cy="259045"/>
    <xdr:sp macro="" textlink="">
      <xdr:nvSpPr>
        <xdr:cNvPr id="401" name="商工費最大値テキスト"/>
        <xdr:cNvSpPr txBox="1"/>
      </xdr:nvSpPr>
      <xdr:spPr>
        <a:xfrm>
          <a:off x="10528300" y="118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39,920</a:t>
          </a:r>
          <a:endParaRPr kumimoji="1" lang="ja-JP" altLang="en-US" sz="1000" b="1">
            <a:latin typeface="ＭＳ Ｐゴシック"/>
          </a:endParaRPr>
        </a:p>
      </xdr:txBody>
    </xdr:sp>
    <xdr:clientData/>
  </xdr:oneCellAnchor>
  <xdr:twoCellAnchor>
    <xdr:from>
      <xdr:col>15</xdr:col>
      <xdr:colOff>92075</xdr:colOff>
      <xdr:row>70</xdr:row>
      <xdr:rowOff>66548</xdr:rowOff>
    </xdr:from>
    <xdr:to>
      <xdr:col>15</xdr:col>
      <xdr:colOff>269875</xdr:colOff>
      <xdr:row>70</xdr:row>
      <xdr:rowOff>66548</xdr:rowOff>
    </xdr:to>
    <xdr:cxnSp macro="">
      <xdr:nvCxnSpPr>
        <xdr:cNvPr id="402" name="直線コネクタ 401"/>
        <xdr:cNvCxnSpPr/>
      </xdr:nvCxnSpPr>
      <xdr:spPr>
        <a:xfrm>
          <a:off x="10388600" y="1206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169532</xdr:rowOff>
    </xdr:from>
    <xdr:to>
      <xdr:col>15</xdr:col>
      <xdr:colOff>180975</xdr:colOff>
      <xdr:row>78</xdr:row>
      <xdr:rowOff>70205</xdr:rowOff>
    </xdr:to>
    <xdr:cxnSp macro="">
      <xdr:nvCxnSpPr>
        <xdr:cNvPr id="403" name="直線コネクタ 402"/>
        <xdr:cNvCxnSpPr/>
      </xdr:nvCxnSpPr>
      <xdr:spPr>
        <a:xfrm flipV="1">
          <a:off x="9639300" y="13371182"/>
          <a:ext cx="838200" cy="7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47655</xdr:rowOff>
    </xdr:from>
    <xdr:ext cx="534377" cy="259045"/>
    <xdr:sp macro="" textlink="">
      <xdr:nvSpPr>
        <xdr:cNvPr id="404" name="商工費平均値テキスト"/>
        <xdr:cNvSpPr txBox="1"/>
      </xdr:nvSpPr>
      <xdr:spPr>
        <a:xfrm>
          <a:off x="10528300" y="12734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24778</xdr:rowOff>
    </xdr:from>
    <xdr:to>
      <xdr:col>15</xdr:col>
      <xdr:colOff>231775</xdr:colOff>
      <xdr:row>75</xdr:row>
      <xdr:rowOff>126378</xdr:rowOff>
    </xdr:to>
    <xdr:sp macro="" textlink="">
      <xdr:nvSpPr>
        <xdr:cNvPr id="405" name="フローチャート : 判断 404"/>
        <xdr:cNvSpPr/>
      </xdr:nvSpPr>
      <xdr:spPr>
        <a:xfrm>
          <a:off x="10426700" y="128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66777</xdr:rowOff>
    </xdr:from>
    <xdr:to>
      <xdr:col>14</xdr:col>
      <xdr:colOff>28575</xdr:colOff>
      <xdr:row>78</xdr:row>
      <xdr:rowOff>70205</xdr:rowOff>
    </xdr:to>
    <xdr:cxnSp macro="">
      <xdr:nvCxnSpPr>
        <xdr:cNvPr id="406" name="直線コネクタ 405"/>
        <xdr:cNvCxnSpPr/>
      </xdr:nvCxnSpPr>
      <xdr:spPr>
        <a:xfrm>
          <a:off x="8750300" y="13439877"/>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149022</xdr:rowOff>
    </xdr:from>
    <xdr:to>
      <xdr:col>14</xdr:col>
      <xdr:colOff>79375</xdr:colOff>
      <xdr:row>76</xdr:row>
      <xdr:rowOff>79172</xdr:rowOff>
    </xdr:to>
    <xdr:sp macro="" textlink="">
      <xdr:nvSpPr>
        <xdr:cNvPr id="407" name="フローチャート : 判断 406"/>
        <xdr:cNvSpPr/>
      </xdr:nvSpPr>
      <xdr:spPr>
        <a:xfrm>
          <a:off x="9588500" y="1300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95699</xdr:rowOff>
    </xdr:from>
    <xdr:ext cx="534377" cy="259045"/>
    <xdr:sp macro="" textlink="">
      <xdr:nvSpPr>
        <xdr:cNvPr id="408" name="テキスト ボックス 407"/>
        <xdr:cNvSpPr txBox="1"/>
      </xdr:nvSpPr>
      <xdr:spPr>
        <a:xfrm>
          <a:off x="9372111" y="1278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53632</xdr:rowOff>
    </xdr:from>
    <xdr:to>
      <xdr:col>12</xdr:col>
      <xdr:colOff>511175</xdr:colOff>
      <xdr:row>78</xdr:row>
      <xdr:rowOff>66777</xdr:rowOff>
    </xdr:to>
    <xdr:cxnSp macro="">
      <xdr:nvCxnSpPr>
        <xdr:cNvPr id="409" name="直線コネクタ 408"/>
        <xdr:cNvCxnSpPr/>
      </xdr:nvCxnSpPr>
      <xdr:spPr>
        <a:xfrm>
          <a:off x="7861300" y="1342673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27636</xdr:rowOff>
    </xdr:from>
    <xdr:to>
      <xdr:col>12</xdr:col>
      <xdr:colOff>561975</xdr:colOff>
      <xdr:row>76</xdr:row>
      <xdr:rowOff>129236</xdr:rowOff>
    </xdr:to>
    <xdr:sp macro="" textlink="">
      <xdr:nvSpPr>
        <xdr:cNvPr id="410" name="フローチャート : 判断 409"/>
        <xdr:cNvSpPr/>
      </xdr:nvSpPr>
      <xdr:spPr>
        <a:xfrm>
          <a:off x="8699500" y="130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145763</xdr:rowOff>
    </xdr:from>
    <xdr:ext cx="534377" cy="259045"/>
    <xdr:sp macro="" textlink="">
      <xdr:nvSpPr>
        <xdr:cNvPr id="411" name="テキスト ボックス 410"/>
        <xdr:cNvSpPr txBox="1"/>
      </xdr:nvSpPr>
      <xdr:spPr>
        <a:xfrm>
          <a:off x="8483111" y="128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53632</xdr:rowOff>
    </xdr:from>
    <xdr:to>
      <xdr:col>11</xdr:col>
      <xdr:colOff>307975</xdr:colOff>
      <xdr:row>78</xdr:row>
      <xdr:rowOff>72492</xdr:rowOff>
    </xdr:to>
    <xdr:cxnSp macro="">
      <xdr:nvCxnSpPr>
        <xdr:cNvPr id="412" name="直線コネクタ 411"/>
        <xdr:cNvCxnSpPr/>
      </xdr:nvCxnSpPr>
      <xdr:spPr>
        <a:xfrm flipV="1">
          <a:off x="6972300" y="13426732"/>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35789</xdr:rowOff>
    </xdr:from>
    <xdr:to>
      <xdr:col>11</xdr:col>
      <xdr:colOff>358775</xdr:colOff>
      <xdr:row>76</xdr:row>
      <xdr:rowOff>137389</xdr:rowOff>
    </xdr:to>
    <xdr:sp macro="" textlink="">
      <xdr:nvSpPr>
        <xdr:cNvPr id="413" name="フローチャート : 判断 412"/>
        <xdr:cNvSpPr/>
      </xdr:nvSpPr>
      <xdr:spPr>
        <a:xfrm>
          <a:off x="7810500" y="1306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153916</xdr:rowOff>
    </xdr:from>
    <xdr:ext cx="534377" cy="259045"/>
    <xdr:sp macro="" textlink="">
      <xdr:nvSpPr>
        <xdr:cNvPr id="414" name="テキスト ボックス 413"/>
        <xdr:cNvSpPr txBox="1"/>
      </xdr:nvSpPr>
      <xdr:spPr>
        <a:xfrm>
          <a:off x="7594111" y="128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66687</xdr:rowOff>
    </xdr:from>
    <xdr:to>
      <xdr:col>10</xdr:col>
      <xdr:colOff>155575</xdr:colOff>
      <xdr:row>76</xdr:row>
      <xdr:rowOff>168287</xdr:rowOff>
    </xdr:to>
    <xdr:sp macro="" textlink="">
      <xdr:nvSpPr>
        <xdr:cNvPr id="415" name="フローチャート : 判断 414"/>
        <xdr:cNvSpPr/>
      </xdr:nvSpPr>
      <xdr:spPr>
        <a:xfrm>
          <a:off x="6921500" y="130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13364</xdr:rowOff>
    </xdr:from>
    <xdr:ext cx="534377" cy="259045"/>
    <xdr:sp macro="" textlink="">
      <xdr:nvSpPr>
        <xdr:cNvPr id="416" name="テキスト ボックス 415"/>
        <xdr:cNvSpPr txBox="1"/>
      </xdr:nvSpPr>
      <xdr:spPr>
        <a:xfrm>
          <a:off x="6705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118732</xdr:rowOff>
    </xdr:from>
    <xdr:to>
      <xdr:col>15</xdr:col>
      <xdr:colOff>231775</xdr:colOff>
      <xdr:row>78</xdr:row>
      <xdr:rowOff>48882</xdr:rowOff>
    </xdr:to>
    <xdr:sp macro="" textlink="">
      <xdr:nvSpPr>
        <xdr:cNvPr id="422" name="円/楕円 421"/>
        <xdr:cNvSpPr/>
      </xdr:nvSpPr>
      <xdr:spPr>
        <a:xfrm>
          <a:off x="10426700" y="1332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97159</xdr:rowOff>
    </xdr:from>
    <xdr:ext cx="469744" cy="259045"/>
    <xdr:sp macro="" textlink="">
      <xdr:nvSpPr>
        <xdr:cNvPr id="423" name="商工費該当値テキスト"/>
        <xdr:cNvSpPr txBox="1"/>
      </xdr:nvSpPr>
      <xdr:spPr>
        <a:xfrm>
          <a:off x="10528300" y="1329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19405</xdr:rowOff>
    </xdr:from>
    <xdr:to>
      <xdr:col>14</xdr:col>
      <xdr:colOff>79375</xdr:colOff>
      <xdr:row>78</xdr:row>
      <xdr:rowOff>121005</xdr:rowOff>
    </xdr:to>
    <xdr:sp macro="" textlink="">
      <xdr:nvSpPr>
        <xdr:cNvPr id="424" name="円/楕円 423"/>
        <xdr:cNvSpPr/>
      </xdr:nvSpPr>
      <xdr:spPr>
        <a:xfrm>
          <a:off x="9588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112132</xdr:rowOff>
    </xdr:from>
    <xdr:ext cx="469744" cy="259045"/>
    <xdr:sp macro="" textlink="">
      <xdr:nvSpPr>
        <xdr:cNvPr id="425" name="テキスト ボックス 424"/>
        <xdr:cNvSpPr txBox="1"/>
      </xdr:nvSpPr>
      <xdr:spPr>
        <a:xfrm>
          <a:off x="9404427"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15977</xdr:rowOff>
    </xdr:from>
    <xdr:to>
      <xdr:col>12</xdr:col>
      <xdr:colOff>561975</xdr:colOff>
      <xdr:row>78</xdr:row>
      <xdr:rowOff>117577</xdr:rowOff>
    </xdr:to>
    <xdr:sp macro="" textlink="">
      <xdr:nvSpPr>
        <xdr:cNvPr id="426" name="円/楕円 425"/>
        <xdr:cNvSpPr/>
      </xdr:nvSpPr>
      <xdr:spPr>
        <a:xfrm>
          <a:off x="8699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108704</xdr:rowOff>
    </xdr:from>
    <xdr:ext cx="469744" cy="259045"/>
    <xdr:sp macro="" textlink="">
      <xdr:nvSpPr>
        <xdr:cNvPr id="427" name="テキスト ボックス 426"/>
        <xdr:cNvSpPr txBox="1"/>
      </xdr:nvSpPr>
      <xdr:spPr>
        <a:xfrm>
          <a:off x="8515427"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2832</xdr:rowOff>
    </xdr:from>
    <xdr:to>
      <xdr:col>11</xdr:col>
      <xdr:colOff>358775</xdr:colOff>
      <xdr:row>78</xdr:row>
      <xdr:rowOff>104432</xdr:rowOff>
    </xdr:to>
    <xdr:sp macro="" textlink="">
      <xdr:nvSpPr>
        <xdr:cNvPr id="428" name="円/楕円 427"/>
        <xdr:cNvSpPr/>
      </xdr:nvSpPr>
      <xdr:spPr>
        <a:xfrm>
          <a:off x="7810500" y="133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95559</xdr:rowOff>
    </xdr:from>
    <xdr:ext cx="469744" cy="259045"/>
    <xdr:sp macro="" textlink="">
      <xdr:nvSpPr>
        <xdr:cNvPr id="429" name="テキスト ボックス 428"/>
        <xdr:cNvSpPr txBox="1"/>
      </xdr:nvSpPr>
      <xdr:spPr>
        <a:xfrm>
          <a:off x="7626427" y="1346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21692</xdr:rowOff>
    </xdr:from>
    <xdr:to>
      <xdr:col>10</xdr:col>
      <xdr:colOff>155575</xdr:colOff>
      <xdr:row>78</xdr:row>
      <xdr:rowOff>123292</xdr:rowOff>
    </xdr:to>
    <xdr:sp macro="" textlink="">
      <xdr:nvSpPr>
        <xdr:cNvPr id="430" name="円/楕円 429"/>
        <xdr:cNvSpPr/>
      </xdr:nvSpPr>
      <xdr:spPr>
        <a:xfrm>
          <a:off x="6921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114419</xdr:rowOff>
    </xdr:from>
    <xdr:ext cx="469744" cy="259045"/>
    <xdr:sp macro="" textlink="">
      <xdr:nvSpPr>
        <xdr:cNvPr id="431" name="テキスト ボックス 430"/>
        <xdr:cNvSpPr txBox="1"/>
      </xdr:nvSpPr>
      <xdr:spPr>
        <a:xfrm>
          <a:off x="6737427"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47904</xdr:rowOff>
    </xdr:from>
    <xdr:to>
      <xdr:col>15</xdr:col>
      <xdr:colOff>180340</xdr:colOff>
      <xdr:row>98</xdr:row>
      <xdr:rowOff>38367</xdr:rowOff>
    </xdr:to>
    <xdr:cxnSp macro="">
      <xdr:nvCxnSpPr>
        <xdr:cNvPr id="455" name="直線コネクタ 454"/>
        <xdr:cNvCxnSpPr/>
      </xdr:nvCxnSpPr>
      <xdr:spPr>
        <a:xfrm flipV="1">
          <a:off x="10475595" y="15478404"/>
          <a:ext cx="1270" cy="136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42194</xdr:rowOff>
    </xdr:from>
    <xdr:ext cx="534377" cy="259045"/>
    <xdr:sp macro="" textlink="">
      <xdr:nvSpPr>
        <xdr:cNvPr id="456" name="土木費最小値テキスト"/>
        <xdr:cNvSpPr txBox="1"/>
      </xdr:nvSpPr>
      <xdr:spPr>
        <a:xfrm>
          <a:off x="10528300" y="1684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13,979</a:t>
          </a:r>
          <a:endParaRPr kumimoji="1" lang="ja-JP" altLang="en-US" sz="1000" b="1">
            <a:latin typeface="ＭＳ Ｐゴシック"/>
          </a:endParaRPr>
        </a:p>
      </xdr:txBody>
    </xdr:sp>
    <xdr:clientData/>
  </xdr:oneCellAnchor>
  <xdr:twoCellAnchor>
    <xdr:from>
      <xdr:col>15</xdr:col>
      <xdr:colOff>92075</xdr:colOff>
      <xdr:row>98</xdr:row>
      <xdr:rowOff>38367</xdr:rowOff>
    </xdr:from>
    <xdr:to>
      <xdr:col>15</xdr:col>
      <xdr:colOff>269875</xdr:colOff>
      <xdr:row>98</xdr:row>
      <xdr:rowOff>38367</xdr:rowOff>
    </xdr:to>
    <xdr:cxnSp macro="">
      <xdr:nvCxnSpPr>
        <xdr:cNvPr id="457" name="直線コネクタ 456"/>
        <xdr:cNvCxnSpPr/>
      </xdr:nvCxnSpPr>
      <xdr:spPr>
        <a:xfrm>
          <a:off x="10388600" y="1684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166031</xdr:rowOff>
    </xdr:from>
    <xdr:ext cx="599010" cy="259045"/>
    <xdr:sp macro="" textlink="">
      <xdr:nvSpPr>
        <xdr:cNvPr id="458" name="土木費最大値テキスト"/>
        <xdr:cNvSpPr txBox="1"/>
      </xdr:nvSpPr>
      <xdr:spPr>
        <a:xfrm>
          <a:off x="10528300" y="1525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121,228</a:t>
          </a:r>
          <a:endParaRPr kumimoji="1" lang="ja-JP" altLang="en-US" sz="1000" b="1">
            <a:latin typeface="ＭＳ Ｐゴシック"/>
          </a:endParaRPr>
        </a:p>
      </xdr:txBody>
    </xdr:sp>
    <xdr:clientData/>
  </xdr:oneCellAnchor>
  <xdr:twoCellAnchor>
    <xdr:from>
      <xdr:col>15</xdr:col>
      <xdr:colOff>92075</xdr:colOff>
      <xdr:row>90</xdr:row>
      <xdr:rowOff>47904</xdr:rowOff>
    </xdr:from>
    <xdr:to>
      <xdr:col>15</xdr:col>
      <xdr:colOff>269875</xdr:colOff>
      <xdr:row>90</xdr:row>
      <xdr:rowOff>47904</xdr:rowOff>
    </xdr:to>
    <xdr:cxnSp macro="">
      <xdr:nvCxnSpPr>
        <xdr:cNvPr id="459" name="直線コネクタ 458"/>
        <xdr:cNvCxnSpPr/>
      </xdr:nvCxnSpPr>
      <xdr:spPr>
        <a:xfrm>
          <a:off x="10388600" y="1547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7683</xdr:rowOff>
    </xdr:from>
    <xdr:to>
      <xdr:col>15</xdr:col>
      <xdr:colOff>180975</xdr:colOff>
      <xdr:row>96</xdr:row>
      <xdr:rowOff>101879</xdr:rowOff>
    </xdr:to>
    <xdr:cxnSp macro="">
      <xdr:nvCxnSpPr>
        <xdr:cNvPr id="460" name="直線コネクタ 459"/>
        <xdr:cNvCxnSpPr/>
      </xdr:nvCxnSpPr>
      <xdr:spPr>
        <a:xfrm flipV="1">
          <a:off x="9639300" y="16466883"/>
          <a:ext cx="838200" cy="9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125798</xdr:rowOff>
    </xdr:from>
    <xdr:ext cx="534377" cy="259045"/>
    <xdr:sp macro="" textlink="">
      <xdr:nvSpPr>
        <xdr:cNvPr id="461" name="土木費平均値テキスト"/>
        <xdr:cNvSpPr txBox="1"/>
      </xdr:nvSpPr>
      <xdr:spPr>
        <a:xfrm>
          <a:off x="10528300" y="1607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102921</xdr:rowOff>
    </xdr:from>
    <xdr:to>
      <xdr:col>15</xdr:col>
      <xdr:colOff>231775</xdr:colOff>
      <xdr:row>95</xdr:row>
      <xdr:rowOff>33071</xdr:rowOff>
    </xdr:to>
    <xdr:sp macro="" textlink="">
      <xdr:nvSpPr>
        <xdr:cNvPr id="462" name="フローチャート : 判断 461"/>
        <xdr:cNvSpPr/>
      </xdr:nvSpPr>
      <xdr:spPr>
        <a:xfrm>
          <a:off x="104267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146317</xdr:rowOff>
    </xdr:from>
    <xdr:to>
      <xdr:col>14</xdr:col>
      <xdr:colOff>28575</xdr:colOff>
      <xdr:row>96</xdr:row>
      <xdr:rowOff>101879</xdr:rowOff>
    </xdr:to>
    <xdr:cxnSp macro="">
      <xdr:nvCxnSpPr>
        <xdr:cNvPr id="463" name="直線コネクタ 462"/>
        <xdr:cNvCxnSpPr/>
      </xdr:nvCxnSpPr>
      <xdr:spPr>
        <a:xfrm>
          <a:off x="8750300" y="16434067"/>
          <a:ext cx="889000" cy="12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121120</xdr:rowOff>
    </xdr:from>
    <xdr:to>
      <xdr:col>14</xdr:col>
      <xdr:colOff>79375</xdr:colOff>
      <xdr:row>95</xdr:row>
      <xdr:rowOff>51270</xdr:rowOff>
    </xdr:to>
    <xdr:sp macro="" textlink="">
      <xdr:nvSpPr>
        <xdr:cNvPr id="464" name="フローチャート : 判断 463"/>
        <xdr:cNvSpPr/>
      </xdr:nvSpPr>
      <xdr:spPr>
        <a:xfrm>
          <a:off x="9588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67797</xdr:rowOff>
    </xdr:from>
    <xdr:ext cx="534377" cy="259045"/>
    <xdr:sp macro="" textlink="">
      <xdr:nvSpPr>
        <xdr:cNvPr id="465" name="テキスト ボックス 464"/>
        <xdr:cNvSpPr txBox="1"/>
      </xdr:nvSpPr>
      <xdr:spPr>
        <a:xfrm>
          <a:off x="9372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146317</xdr:rowOff>
    </xdr:from>
    <xdr:to>
      <xdr:col>12</xdr:col>
      <xdr:colOff>511175</xdr:colOff>
      <xdr:row>96</xdr:row>
      <xdr:rowOff>100203</xdr:rowOff>
    </xdr:to>
    <xdr:cxnSp macro="">
      <xdr:nvCxnSpPr>
        <xdr:cNvPr id="466" name="直線コネクタ 465"/>
        <xdr:cNvCxnSpPr/>
      </xdr:nvCxnSpPr>
      <xdr:spPr>
        <a:xfrm flipV="1">
          <a:off x="7861300" y="16434067"/>
          <a:ext cx="889000" cy="1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70434</xdr:rowOff>
    </xdr:from>
    <xdr:to>
      <xdr:col>12</xdr:col>
      <xdr:colOff>561975</xdr:colOff>
      <xdr:row>95</xdr:row>
      <xdr:rowOff>584</xdr:rowOff>
    </xdr:to>
    <xdr:sp macro="" textlink="">
      <xdr:nvSpPr>
        <xdr:cNvPr id="467" name="フローチャート : 判断 466"/>
        <xdr:cNvSpPr/>
      </xdr:nvSpPr>
      <xdr:spPr>
        <a:xfrm>
          <a:off x="8699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17111</xdr:rowOff>
    </xdr:from>
    <xdr:ext cx="534377" cy="259045"/>
    <xdr:sp macro="" textlink="">
      <xdr:nvSpPr>
        <xdr:cNvPr id="468" name="テキスト ボックス 467"/>
        <xdr:cNvSpPr txBox="1"/>
      </xdr:nvSpPr>
      <xdr:spPr>
        <a:xfrm>
          <a:off x="8483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162928</xdr:rowOff>
    </xdr:from>
    <xdr:to>
      <xdr:col>11</xdr:col>
      <xdr:colOff>307975</xdr:colOff>
      <xdr:row>96</xdr:row>
      <xdr:rowOff>100203</xdr:rowOff>
    </xdr:to>
    <xdr:cxnSp macro="">
      <xdr:nvCxnSpPr>
        <xdr:cNvPr id="469" name="直線コネクタ 468"/>
        <xdr:cNvCxnSpPr/>
      </xdr:nvCxnSpPr>
      <xdr:spPr>
        <a:xfrm>
          <a:off x="6972300" y="16450678"/>
          <a:ext cx="889000" cy="1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5665</xdr:rowOff>
    </xdr:from>
    <xdr:to>
      <xdr:col>11</xdr:col>
      <xdr:colOff>358775</xdr:colOff>
      <xdr:row>95</xdr:row>
      <xdr:rowOff>107265</xdr:rowOff>
    </xdr:to>
    <xdr:sp macro="" textlink="">
      <xdr:nvSpPr>
        <xdr:cNvPr id="470" name="フローチャート : 判断 469"/>
        <xdr:cNvSpPr/>
      </xdr:nvSpPr>
      <xdr:spPr>
        <a:xfrm>
          <a:off x="7810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123792</xdr:rowOff>
    </xdr:from>
    <xdr:ext cx="534377" cy="259045"/>
    <xdr:sp macro="" textlink="">
      <xdr:nvSpPr>
        <xdr:cNvPr id="471" name="テキスト ボックス 470"/>
        <xdr:cNvSpPr txBox="1"/>
      </xdr:nvSpPr>
      <xdr:spPr>
        <a:xfrm>
          <a:off x="7594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10706</xdr:rowOff>
    </xdr:from>
    <xdr:to>
      <xdr:col>10</xdr:col>
      <xdr:colOff>155575</xdr:colOff>
      <xdr:row>95</xdr:row>
      <xdr:rowOff>112306</xdr:rowOff>
    </xdr:to>
    <xdr:sp macro="" textlink="">
      <xdr:nvSpPr>
        <xdr:cNvPr id="472" name="フローチャート : 判断 471"/>
        <xdr:cNvSpPr/>
      </xdr:nvSpPr>
      <xdr:spPr>
        <a:xfrm>
          <a:off x="6921500" y="162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128833</xdr:rowOff>
    </xdr:from>
    <xdr:ext cx="534377" cy="259045"/>
    <xdr:sp macro="" textlink="">
      <xdr:nvSpPr>
        <xdr:cNvPr id="473" name="テキスト ボックス 472"/>
        <xdr:cNvSpPr txBox="1"/>
      </xdr:nvSpPr>
      <xdr:spPr>
        <a:xfrm>
          <a:off x="6705111" y="160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128333</xdr:rowOff>
    </xdr:from>
    <xdr:to>
      <xdr:col>15</xdr:col>
      <xdr:colOff>231775</xdr:colOff>
      <xdr:row>96</xdr:row>
      <xdr:rowOff>58483</xdr:rowOff>
    </xdr:to>
    <xdr:sp macro="" textlink="">
      <xdr:nvSpPr>
        <xdr:cNvPr id="479" name="円/楕円 478"/>
        <xdr:cNvSpPr/>
      </xdr:nvSpPr>
      <xdr:spPr>
        <a:xfrm>
          <a:off x="10426700" y="164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106760</xdr:rowOff>
    </xdr:from>
    <xdr:ext cx="534377" cy="259045"/>
    <xdr:sp macro="" textlink="">
      <xdr:nvSpPr>
        <xdr:cNvPr id="480" name="土木費該当値テキスト"/>
        <xdr:cNvSpPr txBox="1"/>
      </xdr:nvSpPr>
      <xdr:spPr>
        <a:xfrm>
          <a:off x="10528300" y="163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43,395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51079</xdr:rowOff>
    </xdr:from>
    <xdr:to>
      <xdr:col>14</xdr:col>
      <xdr:colOff>79375</xdr:colOff>
      <xdr:row>96</xdr:row>
      <xdr:rowOff>152679</xdr:rowOff>
    </xdr:to>
    <xdr:sp macro="" textlink="">
      <xdr:nvSpPr>
        <xdr:cNvPr id="481" name="円/楕円 480"/>
        <xdr:cNvSpPr/>
      </xdr:nvSpPr>
      <xdr:spPr>
        <a:xfrm>
          <a:off x="9588500" y="165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143806</xdr:rowOff>
    </xdr:from>
    <xdr:ext cx="534377" cy="259045"/>
    <xdr:sp macro="" textlink="">
      <xdr:nvSpPr>
        <xdr:cNvPr id="482" name="テキスト ボックス 481"/>
        <xdr:cNvSpPr txBox="1"/>
      </xdr:nvSpPr>
      <xdr:spPr>
        <a:xfrm>
          <a:off x="9372111" y="1660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95517</xdr:rowOff>
    </xdr:from>
    <xdr:to>
      <xdr:col>12</xdr:col>
      <xdr:colOff>561975</xdr:colOff>
      <xdr:row>96</xdr:row>
      <xdr:rowOff>25667</xdr:rowOff>
    </xdr:to>
    <xdr:sp macro="" textlink="">
      <xdr:nvSpPr>
        <xdr:cNvPr id="483" name="円/楕円 482"/>
        <xdr:cNvSpPr/>
      </xdr:nvSpPr>
      <xdr:spPr>
        <a:xfrm>
          <a:off x="8699500" y="163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16794</xdr:rowOff>
    </xdr:from>
    <xdr:ext cx="534377" cy="259045"/>
    <xdr:sp macro="" textlink="">
      <xdr:nvSpPr>
        <xdr:cNvPr id="484" name="テキスト ボックス 483"/>
        <xdr:cNvSpPr txBox="1"/>
      </xdr:nvSpPr>
      <xdr:spPr>
        <a:xfrm>
          <a:off x="8483111" y="164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49403</xdr:rowOff>
    </xdr:from>
    <xdr:to>
      <xdr:col>11</xdr:col>
      <xdr:colOff>358775</xdr:colOff>
      <xdr:row>96</xdr:row>
      <xdr:rowOff>151003</xdr:rowOff>
    </xdr:to>
    <xdr:sp macro="" textlink="">
      <xdr:nvSpPr>
        <xdr:cNvPr id="485" name="円/楕円 484"/>
        <xdr:cNvSpPr/>
      </xdr:nvSpPr>
      <xdr:spPr>
        <a:xfrm>
          <a:off x="7810500" y="165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142130</xdr:rowOff>
    </xdr:from>
    <xdr:ext cx="534377" cy="259045"/>
    <xdr:sp macro="" textlink="">
      <xdr:nvSpPr>
        <xdr:cNvPr id="486" name="テキスト ボックス 485"/>
        <xdr:cNvSpPr txBox="1"/>
      </xdr:nvSpPr>
      <xdr:spPr>
        <a:xfrm>
          <a:off x="7594111" y="166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112128</xdr:rowOff>
    </xdr:from>
    <xdr:to>
      <xdr:col>10</xdr:col>
      <xdr:colOff>155575</xdr:colOff>
      <xdr:row>96</xdr:row>
      <xdr:rowOff>42278</xdr:rowOff>
    </xdr:to>
    <xdr:sp macro="" textlink="">
      <xdr:nvSpPr>
        <xdr:cNvPr id="487" name="円/楕円 486"/>
        <xdr:cNvSpPr/>
      </xdr:nvSpPr>
      <xdr:spPr>
        <a:xfrm>
          <a:off x="6921500" y="163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33405</xdr:rowOff>
    </xdr:from>
    <xdr:ext cx="534377" cy="259045"/>
    <xdr:sp macro="" textlink="">
      <xdr:nvSpPr>
        <xdr:cNvPr id="488" name="テキスト ボックス 487"/>
        <xdr:cNvSpPr txBox="1"/>
      </xdr:nvSpPr>
      <xdr:spPr>
        <a:xfrm>
          <a:off x="6705111" y="164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110113</xdr:rowOff>
    </xdr:from>
    <xdr:to>
      <xdr:col>23</xdr:col>
      <xdr:colOff>516889</xdr:colOff>
      <xdr:row>38</xdr:row>
      <xdr:rowOff>170136</xdr:rowOff>
    </xdr:to>
    <xdr:cxnSp macro="">
      <xdr:nvCxnSpPr>
        <xdr:cNvPr id="515" name="直線コネクタ 514"/>
        <xdr:cNvCxnSpPr/>
      </xdr:nvCxnSpPr>
      <xdr:spPr>
        <a:xfrm flipV="1">
          <a:off x="16317595" y="5253613"/>
          <a:ext cx="1269" cy="1431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2513</xdr:rowOff>
    </xdr:from>
    <xdr:ext cx="534377" cy="259045"/>
    <xdr:sp macro="" textlink="">
      <xdr:nvSpPr>
        <xdr:cNvPr id="516" name="消防費最小値テキスト"/>
        <xdr:cNvSpPr txBox="1"/>
      </xdr:nvSpPr>
      <xdr:spPr>
        <a:xfrm>
          <a:off x="16370300" y="66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13,068</a:t>
          </a:r>
          <a:endParaRPr kumimoji="1" lang="ja-JP" altLang="en-US" sz="1000" b="1">
            <a:latin typeface="ＭＳ Ｐゴシック"/>
          </a:endParaRPr>
        </a:p>
      </xdr:txBody>
    </xdr:sp>
    <xdr:clientData/>
  </xdr:oneCellAnchor>
  <xdr:twoCellAnchor>
    <xdr:from>
      <xdr:col>23</xdr:col>
      <xdr:colOff>428625</xdr:colOff>
      <xdr:row>38</xdr:row>
      <xdr:rowOff>170136</xdr:rowOff>
    </xdr:from>
    <xdr:to>
      <xdr:col>23</xdr:col>
      <xdr:colOff>606425</xdr:colOff>
      <xdr:row>38</xdr:row>
      <xdr:rowOff>170136</xdr:rowOff>
    </xdr:to>
    <xdr:cxnSp macro="">
      <xdr:nvCxnSpPr>
        <xdr:cNvPr id="517" name="直線コネクタ 516"/>
        <xdr:cNvCxnSpPr/>
      </xdr:nvCxnSpPr>
      <xdr:spPr>
        <a:xfrm>
          <a:off x="16230600" y="668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56790</xdr:rowOff>
    </xdr:from>
    <xdr:ext cx="534377" cy="259045"/>
    <xdr:sp macro="" textlink="">
      <xdr:nvSpPr>
        <xdr:cNvPr id="518" name="消防費最大値テキスト"/>
        <xdr:cNvSpPr txBox="1"/>
      </xdr:nvSpPr>
      <xdr:spPr>
        <a:xfrm>
          <a:off x="16370300" y="50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56,906</a:t>
          </a:r>
          <a:endParaRPr kumimoji="1" lang="ja-JP" altLang="en-US" sz="1000" b="1">
            <a:latin typeface="ＭＳ Ｐゴシック"/>
          </a:endParaRPr>
        </a:p>
      </xdr:txBody>
    </xdr:sp>
    <xdr:clientData/>
  </xdr:oneCellAnchor>
  <xdr:twoCellAnchor>
    <xdr:from>
      <xdr:col>23</xdr:col>
      <xdr:colOff>428625</xdr:colOff>
      <xdr:row>30</xdr:row>
      <xdr:rowOff>110113</xdr:rowOff>
    </xdr:from>
    <xdr:to>
      <xdr:col>23</xdr:col>
      <xdr:colOff>606425</xdr:colOff>
      <xdr:row>30</xdr:row>
      <xdr:rowOff>110113</xdr:rowOff>
    </xdr:to>
    <xdr:cxnSp macro="">
      <xdr:nvCxnSpPr>
        <xdr:cNvPr id="519" name="直線コネクタ 518"/>
        <xdr:cNvCxnSpPr/>
      </xdr:nvCxnSpPr>
      <xdr:spPr>
        <a:xfrm>
          <a:off x="16230600" y="52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3585</xdr:rowOff>
    </xdr:from>
    <xdr:to>
      <xdr:col>23</xdr:col>
      <xdr:colOff>517525</xdr:colOff>
      <xdr:row>37</xdr:row>
      <xdr:rowOff>34022</xdr:rowOff>
    </xdr:to>
    <xdr:cxnSp macro="">
      <xdr:nvCxnSpPr>
        <xdr:cNvPr id="520" name="直線コネクタ 519"/>
        <xdr:cNvCxnSpPr/>
      </xdr:nvCxnSpPr>
      <xdr:spPr>
        <a:xfrm>
          <a:off x="15481300" y="5489985"/>
          <a:ext cx="838200" cy="88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155309</xdr:rowOff>
    </xdr:from>
    <xdr:ext cx="534377" cy="259045"/>
    <xdr:sp macro="" textlink="">
      <xdr:nvSpPr>
        <xdr:cNvPr id="521" name="消防費平均値テキスト"/>
        <xdr:cNvSpPr txBox="1"/>
      </xdr:nvSpPr>
      <xdr:spPr>
        <a:xfrm>
          <a:off x="16370300" y="5984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132432</xdr:rowOff>
    </xdr:from>
    <xdr:to>
      <xdr:col>23</xdr:col>
      <xdr:colOff>568325</xdr:colOff>
      <xdr:row>36</xdr:row>
      <xdr:rowOff>62582</xdr:rowOff>
    </xdr:to>
    <xdr:sp macro="" textlink="">
      <xdr:nvSpPr>
        <xdr:cNvPr id="522" name="フローチャート : 判断 521"/>
        <xdr:cNvSpPr/>
      </xdr:nvSpPr>
      <xdr:spPr>
        <a:xfrm>
          <a:off x="162687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3585</xdr:rowOff>
    </xdr:from>
    <xdr:to>
      <xdr:col>22</xdr:col>
      <xdr:colOff>365125</xdr:colOff>
      <xdr:row>37</xdr:row>
      <xdr:rowOff>156061</xdr:rowOff>
    </xdr:to>
    <xdr:cxnSp macro="">
      <xdr:nvCxnSpPr>
        <xdr:cNvPr id="523" name="直線コネクタ 522"/>
        <xdr:cNvCxnSpPr/>
      </xdr:nvCxnSpPr>
      <xdr:spPr>
        <a:xfrm flipV="1">
          <a:off x="14592300" y="5489985"/>
          <a:ext cx="889000" cy="10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120741</xdr:rowOff>
    </xdr:from>
    <xdr:to>
      <xdr:col>22</xdr:col>
      <xdr:colOff>415925</xdr:colOff>
      <xdr:row>36</xdr:row>
      <xdr:rowOff>50891</xdr:rowOff>
    </xdr:to>
    <xdr:sp macro="" textlink="">
      <xdr:nvSpPr>
        <xdr:cNvPr id="524" name="フローチャート : 判断 523"/>
        <xdr:cNvSpPr/>
      </xdr:nvSpPr>
      <xdr:spPr>
        <a:xfrm>
          <a:off x="15430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42018</xdr:rowOff>
    </xdr:from>
    <xdr:ext cx="534377" cy="259045"/>
    <xdr:sp macro="" textlink="">
      <xdr:nvSpPr>
        <xdr:cNvPr id="525" name="テキスト ボックス 524"/>
        <xdr:cNvSpPr txBox="1"/>
      </xdr:nvSpPr>
      <xdr:spPr>
        <a:xfrm>
          <a:off x="15214111" y="621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156061</xdr:rowOff>
    </xdr:from>
    <xdr:to>
      <xdr:col>21</xdr:col>
      <xdr:colOff>161925</xdr:colOff>
      <xdr:row>38</xdr:row>
      <xdr:rowOff>24681</xdr:rowOff>
    </xdr:to>
    <xdr:cxnSp macro="">
      <xdr:nvCxnSpPr>
        <xdr:cNvPr id="526" name="直線コネクタ 525"/>
        <xdr:cNvCxnSpPr/>
      </xdr:nvCxnSpPr>
      <xdr:spPr>
        <a:xfrm flipV="1">
          <a:off x="13703300" y="6499711"/>
          <a:ext cx="889000" cy="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71951</xdr:rowOff>
    </xdr:from>
    <xdr:to>
      <xdr:col>21</xdr:col>
      <xdr:colOff>212725</xdr:colOff>
      <xdr:row>37</xdr:row>
      <xdr:rowOff>2101</xdr:rowOff>
    </xdr:to>
    <xdr:sp macro="" textlink="">
      <xdr:nvSpPr>
        <xdr:cNvPr id="527" name="フローチャート : 判断 526"/>
        <xdr:cNvSpPr/>
      </xdr:nvSpPr>
      <xdr:spPr>
        <a:xfrm>
          <a:off x="14541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18628</xdr:rowOff>
    </xdr:from>
    <xdr:ext cx="534377" cy="259045"/>
    <xdr:sp macro="" textlink="">
      <xdr:nvSpPr>
        <xdr:cNvPr id="528" name="テキスト ボックス 527"/>
        <xdr:cNvSpPr txBox="1"/>
      </xdr:nvSpPr>
      <xdr:spPr>
        <a:xfrm>
          <a:off x="14325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107827</xdr:rowOff>
    </xdr:from>
    <xdr:to>
      <xdr:col>19</xdr:col>
      <xdr:colOff>644525</xdr:colOff>
      <xdr:row>38</xdr:row>
      <xdr:rowOff>24681</xdr:rowOff>
    </xdr:to>
    <xdr:cxnSp macro="">
      <xdr:nvCxnSpPr>
        <xdr:cNvPr id="529" name="直線コネクタ 528"/>
        <xdr:cNvCxnSpPr/>
      </xdr:nvCxnSpPr>
      <xdr:spPr>
        <a:xfrm>
          <a:off x="12814300" y="6451477"/>
          <a:ext cx="889000" cy="8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97979</xdr:rowOff>
    </xdr:from>
    <xdr:to>
      <xdr:col>20</xdr:col>
      <xdr:colOff>9525</xdr:colOff>
      <xdr:row>37</xdr:row>
      <xdr:rowOff>28129</xdr:rowOff>
    </xdr:to>
    <xdr:sp macro="" textlink="">
      <xdr:nvSpPr>
        <xdr:cNvPr id="530" name="フローチャート : 判断 529"/>
        <xdr:cNvSpPr/>
      </xdr:nvSpPr>
      <xdr:spPr>
        <a:xfrm>
          <a:off x="13652500" y="627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44656</xdr:rowOff>
    </xdr:from>
    <xdr:ext cx="534377" cy="259045"/>
    <xdr:sp macro="" textlink="">
      <xdr:nvSpPr>
        <xdr:cNvPr id="531" name="テキスト ボックス 530"/>
        <xdr:cNvSpPr txBox="1"/>
      </xdr:nvSpPr>
      <xdr:spPr>
        <a:xfrm>
          <a:off x="13436111" y="6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65322</xdr:rowOff>
    </xdr:from>
    <xdr:to>
      <xdr:col>18</xdr:col>
      <xdr:colOff>492125</xdr:colOff>
      <xdr:row>36</xdr:row>
      <xdr:rowOff>166922</xdr:rowOff>
    </xdr:to>
    <xdr:sp macro="" textlink="">
      <xdr:nvSpPr>
        <xdr:cNvPr id="532" name="フローチャート : 判断 531"/>
        <xdr:cNvSpPr/>
      </xdr:nvSpPr>
      <xdr:spPr>
        <a:xfrm>
          <a:off x="12763500" y="62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11999</xdr:rowOff>
    </xdr:from>
    <xdr:ext cx="534377" cy="259045"/>
    <xdr:sp macro="" textlink="">
      <xdr:nvSpPr>
        <xdr:cNvPr id="533" name="テキスト ボックス 532"/>
        <xdr:cNvSpPr txBox="1"/>
      </xdr:nvSpPr>
      <xdr:spPr>
        <a:xfrm>
          <a:off x="12547111" y="601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154672</xdr:rowOff>
    </xdr:from>
    <xdr:to>
      <xdr:col>23</xdr:col>
      <xdr:colOff>568325</xdr:colOff>
      <xdr:row>37</xdr:row>
      <xdr:rowOff>84822</xdr:rowOff>
    </xdr:to>
    <xdr:sp macro="" textlink="">
      <xdr:nvSpPr>
        <xdr:cNvPr id="539" name="円/楕円 538"/>
        <xdr:cNvSpPr/>
      </xdr:nvSpPr>
      <xdr:spPr>
        <a:xfrm>
          <a:off x="16268700" y="63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133099</xdr:rowOff>
    </xdr:from>
    <xdr:ext cx="534377" cy="259045"/>
    <xdr:sp macro="" textlink="">
      <xdr:nvSpPr>
        <xdr:cNvPr id="540" name="消防費該当値テキスト"/>
        <xdr:cNvSpPr txBox="1"/>
      </xdr:nvSpPr>
      <xdr:spPr>
        <a:xfrm>
          <a:off x="16370300" y="63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22,486</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124235</xdr:rowOff>
    </xdr:from>
    <xdr:to>
      <xdr:col>22</xdr:col>
      <xdr:colOff>415925</xdr:colOff>
      <xdr:row>32</xdr:row>
      <xdr:rowOff>54385</xdr:rowOff>
    </xdr:to>
    <xdr:sp macro="" textlink="">
      <xdr:nvSpPr>
        <xdr:cNvPr id="541" name="円/楕円 540"/>
        <xdr:cNvSpPr/>
      </xdr:nvSpPr>
      <xdr:spPr>
        <a:xfrm>
          <a:off x="15430500" y="543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70912</xdr:rowOff>
    </xdr:from>
    <xdr:ext cx="534377" cy="259045"/>
    <xdr:sp macro="" textlink="">
      <xdr:nvSpPr>
        <xdr:cNvPr id="542" name="テキスト ボックス 541"/>
        <xdr:cNvSpPr txBox="1"/>
      </xdr:nvSpPr>
      <xdr:spPr>
        <a:xfrm>
          <a:off x="15214111" y="52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105261</xdr:rowOff>
    </xdr:from>
    <xdr:to>
      <xdr:col>21</xdr:col>
      <xdr:colOff>212725</xdr:colOff>
      <xdr:row>38</xdr:row>
      <xdr:rowOff>35412</xdr:rowOff>
    </xdr:to>
    <xdr:sp macro="" textlink="">
      <xdr:nvSpPr>
        <xdr:cNvPr id="543" name="円/楕円 542"/>
        <xdr:cNvSpPr/>
      </xdr:nvSpPr>
      <xdr:spPr>
        <a:xfrm>
          <a:off x="14541500" y="6448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26538</xdr:rowOff>
    </xdr:from>
    <xdr:ext cx="534377" cy="259045"/>
    <xdr:sp macro="" textlink="">
      <xdr:nvSpPr>
        <xdr:cNvPr id="544" name="テキスト ボックス 543"/>
        <xdr:cNvSpPr txBox="1"/>
      </xdr:nvSpPr>
      <xdr:spPr>
        <a:xfrm>
          <a:off x="14325111" y="65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145331</xdr:rowOff>
    </xdr:from>
    <xdr:to>
      <xdr:col>20</xdr:col>
      <xdr:colOff>9525</xdr:colOff>
      <xdr:row>38</xdr:row>
      <xdr:rowOff>75481</xdr:rowOff>
    </xdr:to>
    <xdr:sp macro="" textlink="">
      <xdr:nvSpPr>
        <xdr:cNvPr id="545" name="円/楕円 544"/>
        <xdr:cNvSpPr/>
      </xdr:nvSpPr>
      <xdr:spPr>
        <a:xfrm>
          <a:off x="13652500" y="64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66608</xdr:rowOff>
    </xdr:from>
    <xdr:ext cx="534377" cy="259045"/>
    <xdr:sp macro="" textlink="">
      <xdr:nvSpPr>
        <xdr:cNvPr id="546" name="テキスト ボックス 545"/>
        <xdr:cNvSpPr txBox="1"/>
      </xdr:nvSpPr>
      <xdr:spPr>
        <a:xfrm>
          <a:off x="13436111" y="658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57027</xdr:rowOff>
    </xdr:from>
    <xdr:to>
      <xdr:col>18</xdr:col>
      <xdr:colOff>492125</xdr:colOff>
      <xdr:row>37</xdr:row>
      <xdr:rowOff>158627</xdr:rowOff>
    </xdr:to>
    <xdr:sp macro="" textlink="">
      <xdr:nvSpPr>
        <xdr:cNvPr id="547" name="円/楕円 546"/>
        <xdr:cNvSpPr/>
      </xdr:nvSpPr>
      <xdr:spPr>
        <a:xfrm>
          <a:off x="12763500" y="64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149754</xdr:rowOff>
    </xdr:from>
    <xdr:ext cx="534377" cy="259045"/>
    <xdr:sp macro="" textlink="">
      <xdr:nvSpPr>
        <xdr:cNvPr id="548" name="テキスト ボックス 547"/>
        <xdr:cNvSpPr txBox="1"/>
      </xdr:nvSpPr>
      <xdr:spPr>
        <a:xfrm>
          <a:off x="12547111" y="64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99368</xdr:rowOff>
    </xdr:from>
    <xdr:to>
      <xdr:col>23</xdr:col>
      <xdr:colOff>516889</xdr:colOff>
      <xdr:row>59</xdr:row>
      <xdr:rowOff>103995</xdr:rowOff>
    </xdr:to>
    <xdr:cxnSp macro="">
      <xdr:nvCxnSpPr>
        <xdr:cNvPr id="575" name="直線コネクタ 574"/>
        <xdr:cNvCxnSpPr/>
      </xdr:nvCxnSpPr>
      <xdr:spPr>
        <a:xfrm flipV="1">
          <a:off x="16317595" y="8671868"/>
          <a:ext cx="1269" cy="1547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107822</xdr:rowOff>
    </xdr:from>
    <xdr:ext cx="534377" cy="259045"/>
    <xdr:sp macro="" textlink="">
      <xdr:nvSpPr>
        <xdr:cNvPr id="576" name="教育費最小値テキスト"/>
        <xdr:cNvSpPr txBox="1"/>
      </xdr:nvSpPr>
      <xdr:spPr>
        <a:xfrm>
          <a:off x="16370300" y="102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29,530</a:t>
          </a:r>
          <a:endParaRPr kumimoji="1" lang="ja-JP" altLang="en-US" sz="1000" b="1">
            <a:latin typeface="ＭＳ Ｐゴシック"/>
          </a:endParaRPr>
        </a:p>
      </xdr:txBody>
    </xdr:sp>
    <xdr:clientData/>
  </xdr:oneCellAnchor>
  <xdr:twoCellAnchor>
    <xdr:from>
      <xdr:col>23</xdr:col>
      <xdr:colOff>428625</xdr:colOff>
      <xdr:row>59</xdr:row>
      <xdr:rowOff>103995</xdr:rowOff>
    </xdr:from>
    <xdr:to>
      <xdr:col>23</xdr:col>
      <xdr:colOff>606425</xdr:colOff>
      <xdr:row>59</xdr:row>
      <xdr:rowOff>103995</xdr:rowOff>
    </xdr:to>
    <xdr:cxnSp macro="">
      <xdr:nvCxnSpPr>
        <xdr:cNvPr id="577" name="直線コネクタ 576"/>
        <xdr:cNvCxnSpPr/>
      </xdr:nvCxnSpPr>
      <xdr:spPr>
        <a:xfrm>
          <a:off x="16230600" y="1021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46045</xdr:rowOff>
    </xdr:from>
    <xdr:ext cx="599010" cy="259045"/>
    <xdr:sp macro="" textlink="">
      <xdr:nvSpPr>
        <xdr:cNvPr id="578" name="教育費最大値テキスト"/>
        <xdr:cNvSpPr txBox="1"/>
      </xdr:nvSpPr>
      <xdr:spPr>
        <a:xfrm>
          <a:off x="16370300" y="84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171,705</a:t>
          </a:r>
          <a:endParaRPr kumimoji="1" lang="ja-JP" altLang="en-US" sz="1000" b="1">
            <a:latin typeface="ＭＳ Ｐゴシック"/>
          </a:endParaRPr>
        </a:p>
      </xdr:txBody>
    </xdr:sp>
    <xdr:clientData/>
  </xdr:oneCellAnchor>
  <xdr:twoCellAnchor>
    <xdr:from>
      <xdr:col>23</xdr:col>
      <xdr:colOff>428625</xdr:colOff>
      <xdr:row>50</xdr:row>
      <xdr:rowOff>99368</xdr:rowOff>
    </xdr:from>
    <xdr:to>
      <xdr:col>23</xdr:col>
      <xdr:colOff>606425</xdr:colOff>
      <xdr:row>50</xdr:row>
      <xdr:rowOff>99368</xdr:rowOff>
    </xdr:to>
    <xdr:cxnSp macro="">
      <xdr:nvCxnSpPr>
        <xdr:cNvPr id="579" name="直線コネクタ 578"/>
        <xdr:cNvCxnSpPr/>
      </xdr:nvCxnSpPr>
      <xdr:spPr>
        <a:xfrm>
          <a:off x="16230600" y="86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9561</xdr:rowOff>
    </xdr:from>
    <xdr:to>
      <xdr:col>23</xdr:col>
      <xdr:colOff>517525</xdr:colOff>
      <xdr:row>58</xdr:row>
      <xdr:rowOff>16082</xdr:rowOff>
    </xdr:to>
    <xdr:cxnSp macro="">
      <xdr:nvCxnSpPr>
        <xdr:cNvPr id="580" name="直線コネクタ 579"/>
        <xdr:cNvCxnSpPr/>
      </xdr:nvCxnSpPr>
      <xdr:spPr>
        <a:xfrm flipV="1">
          <a:off x="15481300" y="9953661"/>
          <a:ext cx="8382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73601</xdr:rowOff>
    </xdr:from>
    <xdr:ext cx="534377" cy="259045"/>
    <xdr:sp macro="" textlink="">
      <xdr:nvSpPr>
        <xdr:cNvPr id="581" name="教育費平均値テキスト"/>
        <xdr:cNvSpPr txBox="1"/>
      </xdr:nvSpPr>
      <xdr:spPr>
        <a:xfrm>
          <a:off x="16370300" y="9674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50724</xdr:rowOff>
    </xdr:from>
    <xdr:to>
      <xdr:col>23</xdr:col>
      <xdr:colOff>568325</xdr:colOff>
      <xdr:row>57</xdr:row>
      <xdr:rowOff>152324</xdr:rowOff>
    </xdr:to>
    <xdr:sp macro="" textlink="">
      <xdr:nvSpPr>
        <xdr:cNvPr id="582" name="フローチャート : 判断 581"/>
        <xdr:cNvSpPr/>
      </xdr:nvSpPr>
      <xdr:spPr>
        <a:xfrm>
          <a:off x="162687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84172</xdr:rowOff>
    </xdr:from>
    <xdr:to>
      <xdr:col>22</xdr:col>
      <xdr:colOff>365125</xdr:colOff>
      <xdr:row>58</xdr:row>
      <xdr:rowOff>16082</xdr:rowOff>
    </xdr:to>
    <xdr:cxnSp macro="">
      <xdr:nvCxnSpPr>
        <xdr:cNvPr id="583" name="直線コネクタ 582"/>
        <xdr:cNvCxnSpPr/>
      </xdr:nvCxnSpPr>
      <xdr:spPr>
        <a:xfrm>
          <a:off x="14592300" y="8828122"/>
          <a:ext cx="889000" cy="11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13767</xdr:rowOff>
    </xdr:from>
    <xdr:to>
      <xdr:col>22</xdr:col>
      <xdr:colOff>415925</xdr:colOff>
      <xdr:row>57</xdr:row>
      <xdr:rowOff>115367</xdr:rowOff>
    </xdr:to>
    <xdr:sp macro="" textlink="">
      <xdr:nvSpPr>
        <xdr:cNvPr id="584" name="フローチャート : 判断 583"/>
        <xdr:cNvSpPr/>
      </xdr:nvSpPr>
      <xdr:spPr>
        <a:xfrm>
          <a:off x="15430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131894</xdr:rowOff>
    </xdr:from>
    <xdr:ext cx="534377" cy="259045"/>
    <xdr:sp macro="" textlink="">
      <xdr:nvSpPr>
        <xdr:cNvPr id="585" name="テキスト ボックス 584"/>
        <xdr:cNvSpPr txBox="1"/>
      </xdr:nvSpPr>
      <xdr:spPr>
        <a:xfrm>
          <a:off x="15214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84172</xdr:rowOff>
    </xdr:from>
    <xdr:to>
      <xdr:col>21</xdr:col>
      <xdr:colOff>161925</xdr:colOff>
      <xdr:row>56</xdr:row>
      <xdr:rowOff>95004</xdr:rowOff>
    </xdr:to>
    <xdr:cxnSp macro="">
      <xdr:nvCxnSpPr>
        <xdr:cNvPr id="586" name="直線コネクタ 585"/>
        <xdr:cNvCxnSpPr/>
      </xdr:nvCxnSpPr>
      <xdr:spPr>
        <a:xfrm flipV="1">
          <a:off x="13703300" y="8828122"/>
          <a:ext cx="889000" cy="8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111281</xdr:rowOff>
    </xdr:from>
    <xdr:to>
      <xdr:col>21</xdr:col>
      <xdr:colOff>212725</xdr:colOff>
      <xdr:row>57</xdr:row>
      <xdr:rowOff>41431</xdr:rowOff>
    </xdr:to>
    <xdr:sp macro="" textlink="">
      <xdr:nvSpPr>
        <xdr:cNvPr id="587" name="フローチャート : 判断 586"/>
        <xdr:cNvSpPr/>
      </xdr:nvSpPr>
      <xdr:spPr>
        <a:xfrm>
          <a:off x="14541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32558</xdr:rowOff>
    </xdr:from>
    <xdr:ext cx="534377" cy="259045"/>
    <xdr:sp macro="" textlink="">
      <xdr:nvSpPr>
        <xdr:cNvPr id="588" name="テキスト ボックス 587"/>
        <xdr:cNvSpPr txBox="1"/>
      </xdr:nvSpPr>
      <xdr:spPr>
        <a:xfrm>
          <a:off x="14325111" y="98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95004</xdr:rowOff>
    </xdr:from>
    <xdr:to>
      <xdr:col>19</xdr:col>
      <xdr:colOff>644525</xdr:colOff>
      <xdr:row>57</xdr:row>
      <xdr:rowOff>155310</xdr:rowOff>
    </xdr:to>
    <xdr:cxnSp macro="">
      <xdr:nvCxnSpPr>
        <xdr:cNvPr id="589" name="直線コネクタ 588"/>
        <xdr:cNvCxnSpPr/>
      </xdr:nvCxnSpPr>
      <xdr:spPr>
        <a:xfrm flipV="1">
          <a:off x="12814300" y="9696204"/>
          <a:ext cx="889000" cy="23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87234</xdr:rowOff>
    </xdr:from>
    <xdr:to>
      <xdr:col>20</xdr:col>
      <xdr:colOff>9525</xdr:colOff>
      <xdr:row>58</xdr:row>
      <xdr:rowOff>17384</xdr:rowOff>
    </xdr:to>
    <xdr:sp macro="" textlink="">
      <xdr:nvSpPr>
        <xdr:cNvPr id="590" name="フローチャート : 判断 589"/>
        <xdr:cNvSpPr/>
      </xdr:nvSpPr>
      <xdr:spPr>
        <a:xfrm>
          <a:off x="13652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8511</xdr:rowOff>
    </xdr:from>
    <xdr:ext cx="534377" cy="259045"/>
    <xdr:sp macro="" textlink="">
      <xdr:nvSpPr>
        <xdr:cNvPr id="591" name="テキスト ボックス 590"/>
        <xdr:cNvSpPr txBox="1"/>
      </xdr:nvSpPr>
      <xdr:spPr>
        <a:xfrm>
          <a:off x="13436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75783</xdr:rowOff>
    </xdr:from>
    <xdr:to>
      <xdr:col>18</xdr:col>
      <xdr:colOff>492125</xdr:colOff>
      <xdr:row>58</xdr:row>
      <xdr:rowOff>5933</xdr:rowOff>
    </xdr:to>
    <xdr:sp macro="" textlink="">
      <xdr:nvSpPr>
        <xdr:cNvPr id="592" name="フローチャート : 判断 591"/>
        <xdr:cNvSpPr/>
      </xdr:nvSpPr>
      <xdr:spPr>
        <a:xfrm>
          <a:off x="12763500" y="984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22460</xdr:rowOff>
    </xdr:from>
    <xdr:ext cx="534377" cy="259045"/>
    <xdr:sp macro="" textlink="">
      <xdr:nvSpPr>
        <xdr:cNvPr id="593" name="テキスト ボックス 592"/>
        <xdr:cNvSpPr txBox="1"/>
      </xdr:nvSpPr>
      <xdr:spPr>
        <a:xfrm>
          <a:off x="12547111" y="96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58,955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130211</xdr:rowOff>
    </xdr:from>
    <xdr:to>
      <xdr:col>23</xdr:col>
      <xdr:colOff>568325</xdr:colOff>
      <xdr:row>58</xdr:row>
      <xdr:rowOff>60361</xdr:rowOff>
    </xdr:to>
    <xdr:sp macro="" textlink="">
      <xdr:nvSpPr>
        <xdr:cNvPr id="599" name="円/楕円 598"/>
        <xdr:cNvSpPr/>
      </xdr:nvSpPr>
      <xdr:spPr>
        <a:xfrm>
          <a:off x="16268700" y="99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108638</xdr:rowOff>
    </xdr:from>
    <xdr:ext cx="534377" cy="259045"/>
    <xdr:sp macro="" textlink="">
      <xdr:nvSpPr>
        <xdr:cNvPr id="600" name="教育費該当値テキスト"/>
        <xdr:cNvSpPr txBox="1"/>
      </xdr:nvSpPr>
      <xdr:spPr>
        <a:xfrm>
          <a:off x="16370300" y="988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53,955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136732</xdr:rowOff>
    </xdr:from>
    <xdr:to>
      <xdr:col>22</xdr:col>
      <xdr:colOff>415925</xdr:colOff>
      <xdr:row>58</xdr:row>
      <xdr:rowOff>66882</xdr:rowOff>
    </xdr:to>
    <xdr:sp macro="" textlink="">
      <xdr:nvSpPr>
        <xdr:cNvPr id="601" name="円/楕円 600"/>
        <xdr:cNvSpPr/>
      </xdr:nvSpPr>
      <xdr:spPr>
        <a:xfrm>
          <a:off x="15430500" y="990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58009</xdr:rowOff>
    </xdr:from>
    <xdr:ext cx="534377" cy="259045"/>
    <xdr:sp macro="" textlink="">
      <xdr:nvSpPr>
        <xdr:cNvPr id="602" name="テキスト ボックス 601"/>
        <xdr:cNvSpPr txBox="1"/>
      </xdr:nvSpPr>
      <xdr:spPr>
        <a:xfrm>
          <a:off x="15214111" y="1000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53,356</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33372</xdr:rowOff>
    </xdr:from>
    <xdr:to>
      <xdr:col>21</xdr:col>
      <xdr:colOff>212725</xdr:colOff>
      <xdr:row>51</xdr:row>
      <xdr:rowOff>134972</xdr:rowOff>
    </xdr:to>
    <xdr:sp macro="" textlink="">
      <xdr:nvSpPr>
        <xdr:cNvPr id="603" name="円/楕円 602"/>
        <xdr:cNvSpPr/>
      </xdr:nvSpPr>
      <xdr:spPr>
        <a:xfrm>
          <a:off x="14541500" y="877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49</xdr:row>
      <xdr:rowOff>151499</xdr:rowOff>
    </xdr:from>
    <xdr:ext cx="599010" cy="259045"/>
    <xdr:sp macro="" textlink="">
      <xdr:nvSpPr>
        <xdr:cNvPr id="604" name="テキスト ボックス 603"/>
        <xdr:cNvSpPr txBox="1"/>
      </xdr:nvSpPr>
      <xdr:spPr>
        <a:xfrm>
          <a:off x="14292794" y="855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157,351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44204</xdr:rowOff>
    </xdr:from>
    <xdr:to>
      <xdr:col>20</xdr:col>
      <xdr:colOff>9525</xdr:colOff>
      <xdr:row>56</xdr:row>
      <xdr:rowOff>145804</xdr:rowOff>
    </xdr:to>
    <xdr:sp macro="" textlink="">
      <xdr:nvSpPr>
        <xdr:cNvPr id="605" name="円/楕円 604"/>
        <xdr:cNvSpPr/>
      </xdr:nvSpPr>
      <xdr:spPr>
        <a:xfrm>
          <a:off x="13652500" y="96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162331</xdr:rowOff>
    </xdr:from>
    <xdr:ext cx="534377" cy="259045"/>
    <xdr:sp macro="" textlink="">
      <xdr:nvSpPr>
        <xdr:cNvPr id="606" name="テキスト ボックス 605"/>
        <xdr:cNvSpPr txBox="1"/>
      </xdr:nvSpPr>
      <xdr:spPr>
        <a:xfrm>
          <a:off x="13436111" y="94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104510</xdr:rowOff>
    </xdr:from>
    <xdr:to>
      <xdr:col>18</xdr:col>
      <xdr:colOff>492125</xdr:colOff>
      <xdr:row>58</xdr:row>
      <xdr:rowOff>34660</xdr:rowOff>
    </xdr:to>
    <xdr:sp macro="" textlink="">
      <xdr:nvSpPr>
        <xdr:cNvPr id="607" name="円/楕円 606"/>
        <xdr:cNvSpPr/>
      </xdr:nvSpPr>
      <xdr:spPr>
        <a:xfrm>
          <a:off x="12763500" y="98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25787</xdr:rowOff>
    </xdr:from>
    <xdr:ext cx="534377" cy="259045"/>
    <xdr:sp macro="" textlink="">
      <xdr:nvSpPr>
        <xdr:cNvPr id="608" name="テキスト ボックス 607"/>
        <xdr:cNvSpPr txBox="1"/>
      </xdr:nvSpPr>
      <xdr:spPr>
        <a:xfrm>
          <a:off x="12547111" y="99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2387</xdr:rowOff>
    </xdr:from>
    <xdr:to>
      <xdr:col>23</xdr:col>
      <xdr:colOff>516889</xdr:colOff>
      <xdr:row>79</xdr:row>
      <xdr:rowOff>44450</xdr:rowOff>
    </xdr:to>
    <xdr:cxnSp macro="">
      <xdr:nvCxnSpPr>
        <xdr:cNvPr id="632" name="直線コネクタ 631"/>
        <xdr:cNvCxnSpPr/>
      </xdr:nvCxnSpPr>
      <xdr:spPr>
        <a:xfrm flipV="1">
          <a:off x="16317595" y="12003887"/>
          <a:ext cx="1269" cy="15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120514</xdr:rowOff>
    </xdr:from>
    <xdr:ext cx="534377" cy="259045"/>
    <xdr:sp macro="" textlink="">
      <xdr:nvSpPr>
        <xdr:cNvPr id="635" name="災害復旧費最大値テキスト"/>
        <xdr:cNvSpPr txBox="1"/>
      </xdr:nvSpPr>
      <xdr:spPr>
        <a:xfrm>
          <a:off x="16370300" y="117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41,604</a:t>
          </a:r>
          <a:endParaRPr kumimoji="1" lang="ja-JP" altLang="en-US" sz="1000" b="1">
            <a:latin typeface="ＭＳ Ｐゴシック"/>
          </a:endParaRPr>
        </a:p>
      </xdr:txBody>
    </xdr:sp>
    <xdr:clientData/>
  </xdr:oneCellAnchor>
  <xdr:twoCellAnchor>
    <xdr:from>
      <xdr:col>23</xdr:col>
      <xdr:colOff>428625</xdr:colOff>
      <xdr:row>70</xdr:row>
      <xdr:rowOff>2387</xdr:rowOff>
    </xdr:from>
    <xdr:to>
      <xdr:col>23</xdr:col>
      <xdr:colOff>606425</xdr:colOff>
      <xdr:row>70</xdr:row>
      <xdr:rowOff>2387</xdr:rowOff>
    </xdr:to>
    <xdr:cxnSp macro="">
      <xdr:nvCxnSpPr>
        <xdr:cNvPr id="636" name="直線コネクタ 635"/>
        <xdr:cNvCxnSpPr/>
      </xdr:nvCxnSpPr>
      <xdr:spPr>
        <a:xfrm>
          <a:off x="16230600" y="1200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145720</xdr:rowOff>
    </xdr:from>
    <xdr:to>
      <xdr:col>23</xdr:col>
      <xdr:colOff>517525</xdr:colOff>
      <xdr:row>79</xdr:row>
      <xdr:rowOff>35840</xdr:rowOff>
    </xdr:to>
    <xdr:cxnSp macro="">
      <xdr:nvCxnSpPr>
        <xdr:cNvPr id="637" name="直線コネクタ 636"/>
        <xdr:cNvCxnSpPr/>
      </xdr:nvCxnSpPr>
      <xdr:spPr>
        <a:xfrm>
          <a:off x="15481300" y="13518820"/>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24604</xdr:rowOff>
    </xdr:from>
    <xdr:ext cx="469744" cy="259045"/>
    <xdr:sp macro="" textlink="">
      <xdr:nvSpPr>
        <xdr:cNvPr id="638" name="災害復旧費平均値テキスト"/>
        <xdr:cNvSpPr txBox="1"/>
      </xdr:nvSpPr>
      <xdr:spPr>
        <a:xfrm>
          <a:off x="16370300" y="1322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1727</xdr:rowOff>
    </xdr:from>
    <xdr:to>
      <xdr:col>23</xdr:col>
      <xdr:colOff>568325</xdr:colOff>
      <xdr:row>78</xdr:row>
      <xdr:rowOff>103327</xdr:rowOff>
    </xdr:to>
    <xdr:sp macro="" textlink="">
      <xdr:nvSpPr>
        <xdr:cNvPr id="639" name="フローチャート : 判断 638"/>
        <xdr:cNvSpPr/>
      </xdr:nvSpPr>
      <xdr:spPr>
        <a:xfrm>
          <a:off x="16268700" y="1337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91199</xdr:rowOff>
    </xdr:from>
    <xdr:to>
      <xdr:col>22</xdr:col>
      <xdr:colOff>365125</xdr:colOff>
      <xdr:row>78</xdr:row>
      <xdr:rowOff>145720</xdr:rowOff>
    </xdr:to>
    <xdr:cxnSp macro="">
      <xdr:nvCxnSpPr>
        <xdr:cNvPr id="640" name="直線コネクタ 639"/>
        <xdr:cNvCxnSpPr/>
      </xdr:nvCxnSpPr>
      <xdr:spPr>
        <a:xfrm>
          <a:off x="14592300" y="13464299"/>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45162</xdr:rowOff>
    </xdr:from>
    <xdr:to>
      <xdr:col>22</xdr:col>
      <xdr:colOff>415925</xdr:colOff>
      <xdr:row>77</xdr:row>
      <xdr:rowOff>146762</xdr:rowOff>
    </xdr:to>
    <xdr:sp macro="" textlink="">
      <xdr:nvSpPr>
        <xdr:cNvPr id="641" name="フローチャート : 判断 640"/>
        <xdr:cNvSpPr/>
      </xdr:nvSpPr>
      <xdr:spPr>
        <a:xfrm>
          <a:off x="15430500" y="1324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163289</xdr:rowOff>
    </xdr:from>
    <xdr:ext cx="469744" cy="259045"/>
    <xdr:sp macro="" textlink="">
      <xdr:nvSpPr>
        <xdr:cNvPr id="642" name="テキスト ボックス 641"/>
        <xdr:cNvSpPr txBox="1"/>
      </xdr:nvSpPr>
      <xdr:spPr>
        <a:xfrm>
          <a:off x="15246427" y="130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91199</xdr:rowOff>
    </xdr:from>
    <xdr:to>
      <xdr:col>21</xdr:col>
      <xdr:colOff>161925</xdr:colOff>
      <xdr:row>78</xdr:row>
      <xdr:rowOff>134214</xdr:rowOff>
    </xdr:to>
    <xdr:cxnSp macro="">
      <xdr:nvCxnSpPr>
        <xdr:cNvPr id="643" name="直線コネクタ 642"/>
        <xdr:cNvCxnSpPr/>
      </xdr:nvCxnSpPr>
      <xdr:spPr>
        <a:xfrm flipV="1">
          <a:off x="13703300" y="13464299"/>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59562</xdr:rowOff>
    </xdr:from>
    <xdr:to>
      <xdr:col>21</xdr:col>
      <xdr:colOff>212725</xdr:colOff>
      <xdr:row>77</xdr:row>
      <xdr:rowOff>161162</xdr:rowOff>
    </xdr:to>
    <xdr:sp macro="" textlink="">
      <xdr:nvSpPr>
        <xdr:cNvPr id="644" name="フローチャート : 判断 643"/>
        <xdr:cNvSpPr/>
      </xdr:nvSpPr>
      <xdr:spPr>
        <a:xfrm>
          <a:off x="14541500" y="132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6239</xdr:rowOff>
    </xdr:from>
    <xdr:ext cx="469744" cy="259045"/>
    <xdr:sp macro="" textlink="">
      <xdr:nvSpPr>
        <xdr:cNvPr id="645" name="テキスト ボックス 644"/>
        <xdr:cNvSpPr txBox="1"/>
      </xdr:nvSpPr>
      <xdr:spPr>
        <a:xfrm>
          <a:off x="14357427" y="1303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126975</xdr:rowOff>
    </xdr:from>
    <xdr:to>
      <xdr:col>19</xdr:col>
      <xdr:colOff>644525</xdr:colOff>
      <xdr:row>78</xdr:row>
      <xdr:rowOff>134214</xdr:rowOff>
    </xdr:to>
    <xdr:cxnSp macro="">
      <xdr:nvCxnSpPr>
        <xdr:cNvPr id="646" name="直線コネクタ 645"/>
        <xdr:cNvCxnSpPr/>
      </xdr:nvCxnSpPr>
      <xdr:spPr>
        <a:xfrm>
          <a:off x="12814300" y="1350007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4166</xdr:rowOff>
    </xdr:from>
    <xdr:to>
      <xdr:col>20</xdr:col>
      <xdr:colOff>9525</xdr:colOff>
      <xdr:row>77</xdr:row>
      <xdr:rowOff>105766</xdr:rowOff>
    </xdr:to>
    <xdr:sp macro="" textlink="">
      <xdr:nvSpPr>
        <xdr:cNvPr id="647" name="フローチャート : 判断 646"/>
        <xdr:cNvSpPr/>
      </xdr:nvSpPr>
      <xdr:spPr>
        <a:xfrm>
          <a:off x="13652500" y="1320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122293</xdr:rowOff>
    </xdr:from>
    <xdr:ext cx="469744" cy="259045"/>
    <xdr:sp macro="" textlink="">
      <xdr:nvSpPr>
        <xdr:cNvPr id="648" name="テキスト ボックス 647"/>
        <xdr:cNvSpPr txBox="1"/>
      </xdr:nvSpPr>
      <xdr:spPr>
        <a:xfrm>
          <a:off x="13468427" y="1298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85280</xdr:rowOff>
    </xdr:from>
    <xdr:to>
      <xdr:col>18</xdr:col>
      <xdr:colOff>492125</xdr:colOff>
      <xdr:row>77</xdr:row>
      <xdr:rowOff>15430</xdr:rowOff>
    </xdr:to>
    <xdr:sp macro="" textlink="">
      <xdr:nvSpPr>
        <xdr:cNvPr id="649" name="フローチャート : 判断 648"/>
        <xdr:cNvSpPr/>
      </xdr:nvSpPr>
      <xdr:spPr>
        <a:xfrm>
          <a:off x="12763500" y="1311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31958</xdr:rowOff>
    </xdr:from>
    <xdr:ext cx="534377" cy="259045"/>
    <xdr:sp macro="" textlink="">
      <xdr:nvSpPr>
        <xdr:cNvPr id="650" name="テキスト ボックス 649"/>
        <xdr:cNvSpPr txBox="1"/>
      </xdr:nvSpPr>
      <xdr:spPr>
        <a:xfrm>
          <a:off x="12547111" y="1289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156490</xdr:rowOff>
    </xdr:from>
    <xdr:to>
      <xdr:col>23</xdr:col>
      <xdr:colOff>568325</xdr:colOff>
      <xdr:row>79</xdr:row>
      <xdr:rowOff>86640</xdr:rowOff>
    </xdr:to>
    <xdr:sp macro="" textlink="">
      <xdr:nvSpPr>
        <xdr:cNvPr id="656" name="円/楕円 655"/>
        <xdr:cNvSpPr/>
      </xdr:nvSpPr>
      <xdr:spPr>
        <a:xfrm>
          <a:off x="162687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71417</xdr:rowOff>
    </xdr:from>
    <xdr:ext cx="378565" cy="259045"/>
    <xdr:sp macro="" textlink="">
      <xdr:nvSpPr>
        <xdr:cNvPr id="657" name="災害復旧費該当値テキスト"/>
        <xdr:cNvSpPr txBox="1"/>
      </xdr:nvSpPr>
      <xdr:spPr>
        <a:xfrm>
          <a:off x="16370300" y="13444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94920</xdr:rowOff>
    </xdr:from>
    <xdr:to>
      <xdr:col>22</xdr:col>
      <xdr:colOff>415925</xdr:colOff>
      <xdr:row>79</xdr:row>
      <xdr:rowOff>25070</xdr:rowOff>
    </xdr:to>
    <xdr:sp macro="" textlink="">
      <xdr:nvSpPr>
        <xdr:cNvPr id="658" name="円/楕円 657"/>
        <xdr:cNvSpPr/>
      </xdr:nvSpPr>
      <xdr:spPr>
        <a:xfrm>
          <a:off x="15430500" y="134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16197</xdr:rowOff>
    </xdr:from>
    <xdr:ext cx="469744" cy="259045"/>
    <xdr:sp macro="" textlink="">
      <xdr:nvSpPr>
        <xdr:cNvPr id="659" name="テキスト ボックス 658"/>
        <xdr:cNvSpPr txBox="1"/>
      </xdr:nvSpPr>
      <xdr:spPr>
        <a:xfrm>
          <a:off x="15246427" y="135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40399</xdr:rowOff>
    </xdr:from>
    <xdr:to>
      <xdr:col>21</xdr:col>
      <xdr:colOff>212725</xdr:colOff>
      <xdr:row>78</xdr:row>
      <xdr:rowOff>141999</xdr:rowOff>
    </xdr:to>
    <xdr:sp macro="" textlink="">
      <xdr:nvSpPr>
        <xdr:cNvPr id="660" name="円/楕円 659"/>
        <xdr:cNvSpPr/>
      </xdr:nvSpPr>
      <xdr:spPr>
        <a:xfrm>
          <a:off x="14541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133126</xdr:rowOff>
    </xdr:from>
    <xdr:ext cx="469744" cy="259045"/>
    <xdr:sp macro="" textlink="">
      <xdr:nvSpPr>
        <xdr:cNvPr id="661" name="テキスト ボックス 660"/>
        <xdr:cNvSpPr txBox="1"/>
      </xdr:nvSpPr>
      <xdr:spPr>
        <a:xfrm>
          <a:off x="14357427"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83414</xdr:rowOff>
    </xdr:from>
    <xdr:to>
      <xdr:col>20</xdr:col>
      <xdr:colOff>9525</xdr:colOff>
      <xdr:row>79</xdr:row>
      <xdr:rowOff>13564</xdr:rowOff>
    </xdr:to>
    <xdr:sp macro="" textlink="">
      <xdr:nvSpPr>
        <xdr:cNvPr id="662" name="円/楕円 661"/>
        <xdr:cNvSpPr/>
      </xdr:nvSpPr>
      <xdr:spPr>
        <a:xfrm>
          <a:off x="13652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4691</xdr:rowOff>
    </xdr:from>
    <xdr:ext cx="469744" cy="259045"/>
    <xdr:sp macro="" textlink="">
      <xdr:nvSpPr>
        <xdr:cNvPr id="663" name="テキスト ボックス 662"/>
        <xdr:cNvSpPr txBox="1"/>
      </xdr:nvSpPr>
      <xdr:spPr>
        <a:xfrm>
          <a:off x="13468427" y="1354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76175</xdr:rowOff>
    </xdr:from>
    <xdr:to>
      <xdr:col>18</xdr:col>
      <xdr:colOff>492125</xdr:colOff>
      <xdr:row>79</xdr:row>
      <xdr:rowOff>6325</xdr:rowOff>
    </xdr:to>
    <xdr:sp macro="" textlink="">
      <xdr:nvSpPr>
        <xdr:cNvPr id="664" name="円/楕円 663"/>
        <xdr:cNvSpPr/>
      </xdr:nvSpPr>
      <xdr:spPr>
        <a:xfrm>
          <a:off x="12763500" y="13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168902</xdr:rowOff>
    </xdr:from>
    <xdr:ext cx="469744" cy="259045"/>
    <xdr:sp macro="" textlink="">
      <xdr:nvSpPr>
        <xdr:cNvPr id="665" name="テキスト ボックス 664"/>
        <xdr:cNvSpPr txBox="1"/>
      </xdr:nvSpPr>
      <xdr:spPr>
        <a:xfrm>
          <a:off x="12579427" y="135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8" name="テキスト ボックス 67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61277</xdr:rowOff>
    </xdr:from>
    <xdr:to>
      <xdr:col>23</xdr:col>
      <xdr:colOff>516889</xdr:colOff>
      <xdr:row>99</xdr:row>
      <xdr:rowOff>109843</xdr:rowOff>
    </xdr:to>
    <xdr:cxnSp macro="">
      <xdr:nvCxnSpPr>
        <xdr:cNvPr id="690" name="直線コネクタ 689"/>
        <xdr:cNvCxnSpPr/>
      </xdr:nvCxnSpPr>
      <xdr:spPr>
        <a:xfrm flipV="1">
          <a:off x="16317595" y="15663227"/>
          <a:ext cx="1269" cy="14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113670</xdr:rowOff>
    </xdr:from>
    <xdr:ext cx="534377" cy="259045"/>
    <xdr:sp macro="" textlink="">
      <xdr:nvSpPr>
        <xdr:cNvPr id="691" name="公債費最小値テキスト"/>
        <xdr:cNvSpPr txBox="1"/>
      </xdr:nvSpPr>
      <xdr:spPr>
        <a:xfrm>
          <a:off x="16370300" y="1708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24,851</a:t>
          </a:r>
          <a:endParaRPr kumimoji="1" lang="ja-JP" altLang="en-US" sz="1000" b="1">
            <a:latin typeface="ＭＳ Ｐゴシック"/>
          </a:endParaRPr>
        </a:p>
      </xdr:txBody>
    </xdr:sp>
    <xdr:clientData/>
  </xdr:oneCellAnchor>
  <xdr:twoCellAnchor>
    <xdr:from>
      <xdr:col>23</xdr:col>
      <xdr:colOff>428625</xdr:colOff>
      <xdr:row>99</xdr:row>
      <xdr:rowOff>109843</xdr:rowOff>
    </xdr:from>
    <xdr:to>
      <xdr:col>23</xdr:col>
      <xdr:colOff>606425</xdr:colOff>
      <xdr:row>99</xdr:row>
      <xdr:rowOff>109843</xdr:rowOff>
    </xdr:to>
    <xdr:cxnSp macro="">
      <xdr:nvCxnSpPr>
        <xdr:cNvPr id="692" name="直線コネクタ 691"/>
        <xdr:cNvCxnSpPr/>
      </xdr:nvCxnSpPr>
      <xdr:spPr>
        <a:xfrm>
          <a:off x="16230600" y="1708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7954</xdr:rowOff>
    </xdr:from>
    <xdr:ext cx="599010" cy="259045"/>
    <xdr:sp macro="" textlink="">
      <xdr:nvSpPr>
        <xdr:cNvPr id="693" name="公債費最大値テキスト"/>
        <xdr:cNvSpPr txBox="1"/>
      </xdr:nvSpPr>
      <xdr:spPr>
        <a:xfrm>
          <a:off x="16370300" y="1543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136,675</a:t>
          </a:r>
          <a:endParaRPr kumimoji="1" lang="ja-JP" altLang="en-US" sz="1000" b="1">
            <a:latin typeface="ＭＳ Ｐゴシック"/>
          </a:endParaRPr>
        </a:p>
      </xdr:txBody>
    </xdr:sp>
    <xdr:clientData/>
  </xdr:oneCellAnchor>
  <xdr:twoCellAnchor>
    <xdr:from>
      <xdr:col>23</xdr:col>
      <xdr:colOff>428625</xdr:colOff>
      <xdr:row>91</xdr:row>
      <xdr:rowOff>61277</xdr:rowOff>
    </xdr:from>
    <xdr:to>
      <xdr:col>23</xdr:col>
      <xdr:colOff>606425</xdr:colOff>
      <xdr:row>91</xdr:row>
      <xdr:rowOff>61277</xdr:rowOff>
    </xdr:to>
    <xdr:cxnSp macro="">
      <xdr:nvCxnSpPr>
        <xdr:cNvPr id="694" name="直線コネクタ 693"/>
        <xdr:cNvCxnSpPr/>
      </xdr:nvCxnSpPr>
      <xdr:spPr>
        <a:xfrm>
          <a:off x="16230600" y="156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86576</xdr:rowOff>
    </xdr:from>
    <xdr:to>
      <xdr:col>23</xdr:col>
      <xdr:colOff>517525</xdr:colOff>
      <xdr:row>96</xdr:row>
      <xdr:rowOff>124473</xdr:rowOff>
    </xdr:to>
    <xdr:cxnSp macro="">
      <xdr:nvCxnSpPr>
        <xdr:cNvPr id="695" name="直線コネクタ 694"/>
        <xdr:cNvCxnSpPr/>
      </xdr:nvCxnSpPr>
      <xdr:spPr>
        <a:xfrm>
          <a:off x="15481300" y="16545776"/>
          <a:ext cx="838200" cy="3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67822</xdr:rowOff>
    </xdr:from>
    <xdr:ext cx="534377" cy="259045"/>
    <xdr:sp macro="" textlink="">
      <xdr:nvSpPr>
        <xdr:cNvPr id="696" name="公債費平均値テキスト"/>
        <xdr:cNvSpPr txBox="1"/>
      </xdr:nvSpPr>
      <xdr:spPr>
        <a:xfrm>
          <a:off x="16370300" y="1618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44945</xdr:rowOff>
    </xdr:from>
    <xdr:to>
      <xdr:col>23</xdr:col>
      <xdr:colOff>568325</xdr:colOff>
      <xdr:row>95</xdr:row>
      <xdr:rowOff>146545</xdr:rowOff>
    </xdr:to>
    <xdr:sp macro="" textlink="">
      <xdr:nvSpPr>
        <xdr:cNvPr id="697" name="フローチャート : 判断 696"/>
        <xdr:cNvSpPr/>
      </xdr:nvSpPr>
      <xdr:spPr>
        <a:xfrm>
          <a:off x="162687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42557</xdr:rowOff>
    </xdr:from>
    <xdr:to>
      <xdr:col>22</xdr:col>
      <xdr:colOff>365125</xdr:colOff>
      <xdr:row>96</xdr:row>
      <xdr:rowOff>86576</xdr:rowOff>
    </xdr:to>
    <xdr:cxnSp macro="">
      <xdr:nvCxnSpPr>
        <xdr:cNvPr id="698" name="直線コネクタ 697"/>
        <xdr:cNvCxnSpPr/>
      </xdr:nvCxnSpPr>
      <xdr:spPr>
        <a:xfrm>
          <a:off x="14592300" y="16501757"/>
          <a:ext cx="889000" cy="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26505</xdr:rowOff>
    </xdr:from>
    <xdr:to>
      <xdr:col>22</xdr:col>
      <xdr:colOff>415925</xdr:colOff>
      <xdr:row>95</xdr:row>
      <xdr:rowOff>128105</xdr:rowOff>
    </xdr:to>
    <xdr:sp macro="" textlink="">
      <xdr:nvSpPr>
        <xdr:cNvPr id="699" name="フローチャート : 判断 698"/>
        <xdr:cNvSpPr/>
      </xdr:nvSpPr>
      <xdr:spPr>
        <a:xfrm>
          <a:off x="15430500" y="1631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144632</xdr:rowOff>
    </xdr:from>
    <xdr:ext cx="534377" cy="259045"/>
    <xdr:sp macro="" textlink="">
      <xdr:nvSpPr>
        <xdr:cNvPr id="700" name="テキスト ボックス 699"/>
        <xdr:cNvSpPr txBox="1"/>
      </xdr:nvSpPr>
      <xdr:spPr>
        <a:xfrm>
          <a:off x="15214111" y="1608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xdr:rowOff>
    </xdr:from>
    <xdr:to>
      <xdr:col>21</xdr:col>
      <xdr:colOff>161925</xdr:colOff>
      <xdr:row>96</xdr:row>
      <xdr:rowOff>42557</xdr:rowOff>
    </xdr:to>
    <xdr:cxnSp macro="">
      <xdr:nvCxnSpPr>
        <xdr:cNvPr id="701" name="直線コネクタ 700"/>
        <xdr:cNvCxnSpPr/>
      </xdr:nvCxnSpPr>
      <xdr:spPr>
        <a:xfrm>
          <a:off x="13703300" y="16459315"/>
          <a:ext cx="889000" cy="4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7480</xdr:rowOff>
    </xdr:from>
    <xdr:to>
      <xdr:col>21</xdr:col>
      <xdr:colOff>212725</xdr:colOff>
      <xdr:row>95</xdr:row>
      <xdr:rowOff>109080</xdr:rowOff>
    </xdr:to>
    <xdr:sp macro="" textlink="">
      <xdr:nvSpPr>
        <xdr:cNvPr id="702" name="フローチャート : 判断 701"/>
        <xdr:cNvSpPr/>
      </xdr:nvSpPr>
      <xdr:spPr>
        <a:xfrm>
          <a:off x="14541500" y="162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125607</xdr:rowOff>
    </xdr:from>
    <xdr:ext cx="534377" cy="259045"/>
    <xdr:sp macro="" textlink="">
      <xdr:nvSpPr>
        <xdr:cNvPr id="703" name="テキスト ボックス 702"/>
        <xdr:cNvSpPr txBox="1"/>
      </xdr:nvSpPr>
      <xdr:spPr>
        <a:xfrm>
          <a:off x="14325111" y="160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150825</xdr:rowOff>
    </xdr:from>
    <xdr:to>
      <xdr:col>19</xdr:col>
      <xdr:colOff>644525</xdr:colOff>
      <xdr:row>96</xdr:row>
      <xdr:rowOff>115</xdr:rowOff>
    </xdr:to>
    <xdr:cxnSp macro="">
      <xdr:nvCxnSpPr>
        <xdr:cNvPr id="704" name="直線コネクタ 703"/>
        <xdr:cNvCxnSpPr/>
      </xdr:nvCxnSpPr>
      <xdr:spPr>
        <a:xfrm>
          <a:off x="12814300" y="16438575"/>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3887</xdr:rowOff>
    </xdr:from>
    <xdr:to>
      <xdr:col>20</xdr:col>
      <xdr:colOff>9525</xdr:colOff>
      <xdr:row>95</xdr:row>
      <xdr:rowOff>105487</xdr:rowOff>
    </xdr:to>
    <xdr:sp macro="" textlink="">
      <xdr:nvSpPr>
        <xdr:cNvPr id="705" name="フローチャート : 判断 704"/>
        <xdr:cNvSpPr/>
      </xdr:nvSpPr>
      <xdr:spPr>
        <a:xfrm>
          <a:off x="13652500" y="1629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122014</xdr:rowOff>
    </xdr:from>
    <xdr:ext cx="534377" cy="259045"/>
    <xdr:sp macro="" textlink="">
      <xdr:nvSpPr>
        <xdr:cNvPr id="706" name="テキスト ボックス 705"/>
        <xdr:cNvSpPr txBox="1"/>
      </xdr:nvSpPr>
      <xdr:spPr>
        <a:xfrm>
          <a:off x="13436111" y="160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162954</xdr:rowOff>
    </xdr:from>
    <xdr:to>
      <xdr:col>18</xdr:col>
      <xdr:colOff>492125</xdr:colOff>
      <xdr:row>95</xdr:row>
      <xdr:rowOff>93104</xdr:rowOff>
    </xdr:to>
    <xdr:sp macro="" textlink="">
      <xdr:nvSpPr>
        <xdr:cNvPr id="707" name="フローチャート : 判断 706"/>
        <xdr:cNvSpPr/>
      </xdr:nvSpPr>
      <xdr:spPr>
        <a:xfrm>
          <a:off x="12763500" y="1627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109631</xdr:rowOff>
    </xdr:from>
    <xdr:ext cx="534377" cy="259045"/>
    <xdr:sp macro="" textlink="">
      <xdr:nvSpPr>
        <xdr:cNvPr id="708" name="テキスト ボックス 707"/>
        <xdr:cNvSpPr txBox="1"/>
      </xdr:nvSpPr>
      <xdr:spPr>
        <a:xfrm>
          <a:off x="12547111" y="160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73673</xdr:rowOff>
    </xdr:from>
    <xdr:to>
      <xdr:col>23</xdr:col>
      <xdr:colOff>568325</xdr:colOff>
      <xdr:row>97</xdr:row>
      <xdr:rowOff>3823</xdr:rowOff>
    </xdr:to>
    <xdr:sp macro="" textlink="">
      <xdr:nvSpPr>
        <xdr:cNvPr id="714" name="円/楕円 713"/>
        <xdr:cNvSpPr/>
      </xdr:nvSpPr>
      <xdr:spPr>
        <a:xfrm>
          <a:off x="16268700" y="165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52100</xdr:rowOff>
    </xdr:from>
    <xdr:ext cx="534377" cy="259045"/>
    <xdr:sp macro="" textlink="">
      <xdr:nvSpPr>
        <xdr:cNvPr id="715" name="公債費該当値テキスト"/>
        <xdr:cNvSpPr txBox="1"/>
      </xdr:nvSpPr>
      <xdr:spPr>
        <a:xfrm>
          <a:off x="16370300" y="16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64,199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35776</xdr:rowOff>
    </xdr:from>
    <xdr:to>
      <xdr:col>22</xdr:col>
      <xdr:colOff>415925</xdr:colOff>
      <xdr:row>96</xdr:row>
      <xdr:rowOff>137376</xdr:rowOff>
    </xdr:to>
    <xdr:sp macro="" textlink="">
      <xdr:nvSpPr>
        <xdr:cNvPr id="716" name="円/楕円 715"/>
        <xdr:cNvSpPr/>
      </xdr:nvSpPr>
      <xdr:spPr>
        <a:xfrm>
          <a:off x="15430500" y="164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128503</xdr:rowOff>
    </xdr:from>
    <xdr:ext cx="534377" cy="259045"/>
    <xdr:sp macro="" textlink="">
      <xdr:nvSpPr>
        <xdr:cNvPr id="717" name="テキスト ボックス 716"/>
        <xdr:cNvSpPr txBox="1"/>
      </xdr:nvSpPr>
      <xdr:spPr>
        <a:xfrm>
          <a:off x="15214111" y="165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67,183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163207</xdr:rowOff>
    </xdr:from>
    <xdr:to>
      <xdr:col>21</xdr:col>
      <xdr:colOff>212725</xdr:colOff>
      <xdr:row>96</xdr:row>
      <xdr:rowOff>93357</xdr:rowOff>
    </xdr:to>
    <xdr:sp macro="" textlink="">
      <xdr:nvSpPr>
        <xdr:cNvPr id="718" name="円/楕円 717"/>
        <xdr:cNvSpPr/>
      </xdr:nvSpPr>
      <xdr:spPr>
        <a:xfrm>
          <a:off x="14541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84484</xdr:rowOff>
    </xdr:from>
    <xdr:ext cx="534377" cy="259045"/>
    <xdr:sp macro="" textlink="">
      <xdr:nvSpPr>
        <xdr:cNvPr id="719" name="テキスト ボックス 718"/>
        <xdr:cNvSpPr txBox="1"/>
      </xdr:nvSpPr>
      <xdr:spPr>
        <a:xfrm>
          <a:off x="14325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120765</xdr:rowOff>
    </xdr:from>
    <xdr:to>
      <xdr:col>20</xdr:col>
      <xdr:colOff>9525</xdr:colOff>
      <xdr:row>96</xdr:row>
      <xdr:rowOff>50915</xdr:rowOff>
    </xdr:to>
    <xdr:sp macro="" textlink="">
      <xdr:nvSpPr>
        <xdr:cNvPr id="720" name="円/楕円 719"/>
        <xdr:cNvSpPr/>
      </xdr:nvSpPr>
      <xdr:spPr>
        <a:xfrm>
          <a:off x="13652500" y="164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42042</xdr:rowOff>
    </xdr:from>
    <xdr:ext cx="534377" cy="259045"/>
    <xdr:sp macro="" textlink="">
      <xdr:nvSpPr>
        <xdr:cNvPr id="721" name="テキスト ボックス 720"/>
        <xdr:cNvSpPr txBox="1"/>
      </xdr:nvSpPr>
      <xdr:spPr>
        <a:xfrm>
          <a:off x="13436111" y="165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100025</xdr:rowOff>
    </xdr:from>
    <xdr:to>
      <xdr:col>18</xdr:col>
      <xdr:colOff>492125</xdr:colOff>
      <xdr:row>96</xdr:row>
      <xdr:rowOff>30175</xdr:rowOff>
    </xdr:to>
    <xdr:sp macro="" textlink="">
      <xdr:nvSpPr>
        <xdr:cNvPr id="722" name="円/楕円 721"/>
        <xdr:cNvSpPr/>
      </xdr:nvSpPr>
      <xdr:spPr>
        <a:xfrm>
          <a:off x="12763500" y="163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21302</xdr:rowOff>
    </xdr:from>
    <xdr:ext cx="534377" cy="259045"/>
    <xdr:sp macro="" textlink="">
      <xdr:nvSpPr>
        <xdr:cNvPr id="723" name="テキスト ボックス 722"/>
        <xdr:cNvSpPr txBox="1"/>
      </xdr:nvSpPr>
      <xdr:spPr>
        <a:xfrm>
          <a:off x="12547111" y="164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1" name="テキスト ボックス 74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3" name="テキスト ボックス 74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13970</xdr:rowOff>
    </xdr:from>
    <xdr:to>
      <xdr:col>32</xdr:col>
      <xdr:colOff>186689</xdr:colOff>
      <xdr:row>39</xdr:row>
      <xdr:rowOff>44450</xdr:rowOff>
    </xdr:to>
    <xdr:cxnSp macro="">
      <xdr:nvCxnSpPr>
        <xdr:cNvPr id="747" name="直線コネクタ 746"/>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132097</xdr:rowOff>
    </xdr:from>
    <xdr:ext cx="378565" cy="259045"/>
    <xdr:sp macro="" textlink="">
      <xdr:nvSpPr>
        <xdr:cNvPr id="750"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32</xdr:col>
      <xdr:colOff>98425</xdr:colOff>
      <xdr:row>31</xdr:row>
      <xdr:rowOff>13970</xdr:rowOff>
    </xdr:from>
    <xdr:to>
      <xdr:col>32</xdr:col>
      <xdr:colOff>276225</xdr:colOff>
      <xdr:row>31</xdr:row>
      <xdr:rowOff>13970</xdr:rowOff>
    </xdr:to>
    <xdr:cxnSp macro="">
      <xdr:nvCxnSpPr>
        <xdr:cNvPr id="751" name="直線コネクタ 750"/>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13932" cy="259045"/>
    <xdr:sp macro="" textlink="">
      <xdr:nvSpPr>
        <xdr:cNvPr id="753" name="諸支出金平均値テキスト"/>
        <xdr:cNvSpPr txBox="1"/>
      </xdr:nvSpPr>
      <xdr:spPr>
        <a:xfrm>
          <a:off x="22212300" y="64801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4" name="フローチャート : 判断 753"/>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79375</xdr:rowOff>
    </xdr:from>
    <xdr:to>
      <xdr:col>31</xdr:col>
      <xdr:colOff>85725</xdr:colOff>
      <xdr:row>39</xdr:row>
      <xdr:rowOff>9525</xdr:rowOff>
    </xdr:to>
    <xdr:sp macro="" textlink="">
      <xdr:nvSpPr>
        <xdr:cNvPr id="756" name="フローチャート : 判断 755"/>
        <xdr:cNvSpPr/>
      </xdr:nvSpPr>
      <xdr:spPr>
        <a:xfrm>
          <a:off x="21272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26052</xdr:rowOff>
    </xdr:from>
    <xdr:ext cx="313932" cy="259045"/>
    <xdr:sp macro="" textlink="">
      <xdr:nvSpPr>
        <xdr:cNvPr id="757" name="テキスト ボックス 756"/>
        <xdr:cNvSpPr txBox="1"/>
      </xdr:nvSpPr>
      <xdr:spPr>
        <a:xfrm>
          <a:off x="21166333" y="6369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96520</xdr:rowOff>
    </xdr:from>
    <xdr:to>
      <xdr:col>29</xdr:col>
      <xdr:colOff>568325</xdr:colOff>
      <xdr:row>36</xdr:row>
      <xdr:rowOff>26670</xdr:rowOff>
    </xdr:to>
    <xdr:sp macro="" textlink="">
      <xdr:nvSpPr>
        <xdr:cNvPr id="759" name="フローチャート : 判断 758"/>
        <xdr:cNvSpPr/>
      </xdr:nvSpPr>
      <xdr:spPr>
        <a:xfrm>
          <a:off x="20383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43197</xdr:rowOff>
    </xdr:from>
    <xdr:ext cx="378565" cy="259045"/>
    <xdr:sp macro="" textlink="">
      <xdr:nvSpPr>
        <xdr:cNvPr id="760" name="テキスト ボックス 759"/>
        <xdr:cNvSpPr txBox="1"/>
      </xdr:nvSpPr>
      <xdr:spPr>
        <a:xfrm>
          <a:off x="20245017" y="5872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100330</xdr:rowOff>
    </xdr:from>
    <xdr:to>
      <xdr:col>28</xdr:col>
      <xdr:colOff>365125</xdr:colOff>
      <xdr:row>39</xdr:row>
      <xdr:rowOff>30480</xdr:rowOff>
    </xdr:to>
    <xdr:sp macro="" textlink="">
      <xdr:nvSpPr>
        <xdr:cNvPr id="762" name="フローチャート : 判断 761"/>
        <xdr:cNvSpPr/>
      </xdr:nvSpPr>
      <xdr:spPr>
        <a:xfrm>
          <a:off x="19494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47007</xdr:rowOff>
    </xdr:from>
    <xdr:ext cx="313932" cy="259045"/>
    <xdr:sp macro="" textlink="">
      <xdr:nvSpPr>
        <xdr:cNvPr id="763" name="テキスト ボックス 762"/>
        <xdr:cNvSpPr txBox="1"/>
      </xdr:nvSpPr>
      <xdr:spPr>
        <a:xfrm>
          <a:off x="19388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100330</xdr:rowOff>
    </xdr:from>
    <xdr:to>
      <xdr:col>27</xdr:col>
      <xdr:colOff>161925</xdr:colOff>
      <xdr:row>39</xdr:row>
      <xdr:rowOff>30480</xdr:rowOff>
    </xdr:to>
    <xdr:sp macro="" textlink="">
      <xdr:nvSpPr>
        <xdr:cNvPr id="764" name="フローチャート : 判断 763"/>
        <xdr:cNvSpPr/>
      </xdr:nvSpPr>
      <xdr:spPr>
        <a:xfrm>
          <a:off x="18605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47007</xdr:rowOff>
    </xdr:from>
    <xdr:ext cx="313932" cy="259045"/>
    <xdr:sp macro="" textlink="">
      <xdr:nvSpPr>
        <xdr:cNvPr id="765" name="テキスト ボックス 764"/>
        <xdr:cNvSpPr txBox="1"/>
      </xdr:nvSpPr>
      <xdr:spPr>
        <a:xfrm>
          <a:off x="18499333" y="63906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72"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衛生費は、住民一人当たり</a:t>
          </a:r>
          <a:r>
            <a:rPr kumimoji="1" lang="en-US" altLang="ja-JP" sz="1300">
              <a:latin typeface="ＭＳ Ｐゴシック"/>
            </a:rPr>
            <a:t>77,574</a:t>
          </a:r>
          <a:r>
            <a:rPr kumimoji="1" lang="ja-JP" altLang="en-US" sz="1300">
              <a:latin typeface="ＭＳ Ｐゴシック"/>
            </a:rPr>
            <a:t>円となっており、類似団体内平均より高い値である。</a:t>
          </a:r>
          <a:endParaRPr kumimoji="1" lang="en-US" altLang="ja-JP" sz="1300">
            <a:latin typeface="ＭＳ Ｐゴシック"/>
          </a:endParaRPr>
        </a:p>
        <a:p>
          <a:r>
            <a:rPr kumimoji="1" lang="ja-JP" altLang="en-US" sz="1300">
              <a:latin typeface="ＭＳ Ｐゴシック"/>
            </a:rPr>
            <a:t>　主な要因は、病院事業会計への多額の基準外繰出しによるものである。早期の病院事業会計の経営健全化に努める。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財政調整基金残高は適切な財源の確保と歳出の精査により、取崩しを回避しており、平成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年度は予算積立や歳計剰余処分に係るものを合わせると約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9,400</a:t>
          </a:r>
          <a:r>
            <a:rPr kumimoji="1" lang="ja-JP" altLang="en-US" sz="1400">
              <a:latin typeface="ＭＳ ゴシック" pitchFamily="49" charset="-128"/>
              <a:ea typeface="ＭＳ ゴシック" pitchFamily="49" charset="-128"/>
            </a:rPr>
            <a:t>万円積み立てしている。今後も健全な財政運営に努めていく。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全会計において黒字となっているが、病院事業会計については一般会計からの多額の繰入れによるものである。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財政状況が厳しい中での一般会計の負担であるため、早期に病院事業会計の経営の健全化に努めていく。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T1" workbookViewId="0">
      <selection activeCell="AC6" sqref="AC6:AL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9458830</v>
      </c>
      <c r="BO4" s="409"/>
      <c r="BP4" s="409"/>
      <c r="BQ4" s="409"/>
      <c r="BR4" s="409"/>
      <c r="BS4" s="409"/>
      <c r="BT4" s="409"/>
      <c r="BU4" s="410"/>
      <c r="BV4" s="408">
        <v>10142380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4.4000000000000004</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9145274</v>
      </c>
      <c r="BO5" s="414"/>
      <c r="BP5" s="414"/>
      <c r="BQ5" s="414"/>
      <c r="BR5" s="414"/>
      <c r="BS5" s="414"/>
      <c r="BT5" s="414"/>
      <c r="BU5" s="415"/>
      <c r="BV5" s="413">
        <v>9834835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79.2</v>
      </c>
      <c r="CU5" s="384"/>
      <c r="CV5" s="384"/>
      <c r="CW5" s="384"/>
      <c r="CX5" s="384"/>
      <c r="CY5" s="384"/>
      <c r="CZ5" s="384"/>
      <c r="DA5" s="385"/>
      <c r="DB5" s="383">
        <v>84.3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313556</v>
      </c>
      <c r="BO6" s="414"/>
      <c r="BP6" s="414"/>
      <c r="BQ6" s="414"/>
      <c r="BR6" s="414"/>
      <c r="BS6" s="414"/>
      <c r="BT6" s="414"/>
      <c r="BU6" s="415"/>
      <c r="BV6" s="413">
        <v>307545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83.4</v>
      </c>
      <c r="CU6" s="560"/>
      <c r="CV6" s="560"/>
      <c r="CW6" s="560"/>
      <c r="CX6" s="560"/>
      <c r="CY6" s="560"/>
      <c r="CZ6" s="560"/>
      <c r="DA6" s="561"/>
      <c r="DB6" s="559">
        <v>89.3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35679</v>
      </c>
      <c r="BO7" s="414"/>
      <c r="BP7" s="414"/>
      <c r="BQ7" s="414"/>
      <c r="BR7" s="414"/>
      <c r="BS7" s="414"/>
      <c r="BT7" s="414"/>
      <c r="BU7" s="415"/>
      <c r="BV7" s="413">
        <v>13181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6343244</v>
      </c>
      <c r="CU7" s="414"/>
      <c r="CV7" s="414"/>
      <c r="CW7" s="414"/>
      <c r="CX7" s="414"/>
      <c r="CY7" s="414"/>
      <c r="CZ7" s="414"/>
      <c r="DA7" s="415"/>
      <c r="DB7" s="413">
        <v>6295609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277877</v>
      </c>
      <c r="BO8" s="414"/>
      <c r="BP8" s="414"/>
      <c r="BQ8" s="414"/>
      <c r="BR8" s="414"/>
      <c r="BS8" s="414"/>
      <c r="BT8" s="414"/>
      <c r="BU8" s="415"/>
      <c r="BV8" s="413">
        <v>294364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0.27</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17433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-16487</v>
      </c>
      <c r="BO9" s="414"/>
      <c r="BP9" s="414"/>
      <c r="BQ9" s="414"/>
      <c r="BR9" s="414"/>
      <c r="BS9" s="414"/>
      <c r="BT9" s="414"/>
      <c r="BU9" s="415"/>
      <c r="BV9" s="413">
        <v>50120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v>
      </c>
      <c r="CU9" s="384"/>
      <c r="CV9" s="384"/>
      <c r="CW9" s="384"/>
      <c r="CX9" s="384"/>
      <c r="CY9" s="384"/>
      <c r="CZ9" s="384"/>
      <c r="DA9" s="385"/>
      <c r="DB9" s="383">
        <v>16.7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18712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134864</v>
      </c>
      <c r="BO10" s="414"/>
      <c r="BP10" s="414"/>
      <c r="BQ10" s="414"/>
      <c r="BR10" s="414"/>
      <c r="BS10" s="414"/>
      <c r="BT10" s="414"/>
      <c r="BU10" s="415"/>
      <c r="BV10" s="413">
        <v>256775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18269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317647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18216</v>
      </c>
      <c r="S13" s="515"/>
      <c r="T13" s="515"/>
      <c r="U13" s="515"/>
      <c r="V13" s="516"/>
      <c r="W13" s="502" t="s">
        <v>120</v>
      </c>
      <c r="X13" s="426"/>
      <c r="Y13" s="426"/>
      <c r="Z13" s="426"/>
      <c r="AA13" s="426"/>
      <c r="AB13" s="427"/>
      <c r="AC13" s="389">
        <v>2117</v>
      </c>
      <c r="AD13" s="390"/>
      <c r="AE13" s="390"/>
      <c r="AF13" s="390"/>
      <c r="AG13" s="391"/>
      <c r="AH13" s="389">
        <v>2546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118377</v>
      </c>
      <c r="BO13" s="414"/>
      <c r="BP13" s="414"/>
      <c r="BQ13" s="414"/>
      <c r="BR13" s="414"/>
      <c r="BS13" s="414"/>
      <c r="BT13" s="414"/>
      <c r="BU13" s="415"/>
      <c r="BV13" s="413">
        <v>-10752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12.1</v>
      </c>
      <c r="CU13" s="384"/>
      <c r="CV13" s="384"/>
      <c r="CW13" s="384"/>
      <c r="CX13" s="384"/>
      <c r="CY13" s="384"/>
      <c r="CZ13" s="384"/>
      <c r="DA13" s="385"/>
      <c r="DB13" s="383">
        <v>14.1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18538</v>
      </c>
      <c r="S14" s="515"/>
      <c r="T14" s="515"/>
      <c r="U14" s="515"/>
      <c r="V14" s="516"/>
      <c r="W14" s="517"/>
      <c r="X14" s="429"/>
      <c r="Y14" s="429"/>
      <c r="Z14" s="429"/>
      <c r="AA14" s="429"/>
      <c r="AB14" s="430"/>
      <c r="AC14" s="507">
        <v>22.8</v>
      </c>
      <c r="AD14" s="508"/>
      <c r="AE14" s="508"/>
      <c r="AF14" s="508"/>
      <c r="AG14" s="509"/>
      <c r="AH14" s="507">
        <v>24.4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57.1</v>
      </c>
      <c r="CU14" s="486"/>
      <c r="CV14" s="486"/>
      <c r="CW14" s="486"/>
      <c r="CX14" s="486"/>
      <c r="CY14" s="486"/>
      <c r="CZ14" s="486"/>
      <c r="DA14" s="487"/>
      <c r="DB14" s="518">
        <v>65.599999999999994</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18492</v>
      </c>
      <c r="S15" s="515"/>
      <c r="T15" s="515"/>
      <c r="U15" s="515"/>
      <c r="V15" s="516"/>
      <c r="W15" s="502" t="s">
        <v>127</v>
      </c>
      <c r="X15" s="426"/>
      <c r="Y15" s="426"/>
      <c r="Z15" s="426"/>
      <c r="AA15" s="426"/>
      <c r="AB15" s="427"/>
      <c r="AC15" s="389">
        <v>2506</v>
      </c>
      <c r="AD15" s="390"/>
      <c r="AE15" s="390"/>
      <c r="AF15" s="390"/>
      <c r="AG15" s="391"/>
      <c r="AH15" s="389">
        <v>2950</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1480091</v>
      </c>
      <c r="BO15" s="409"/>
      <c r="BP15" s="409"/>
      <c r="BQ15" s="409"/>
      <c r="BR15" s="409"/>
      <c r="BS15" s="409"/>
      <c r="BT15" s="409"/>
      <c r="BU15" s="410"/>
      <c r="BV15" s="408">
        <v>1403885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27</v>
      </c>
      <c r="AD16" s="508"/>
      <c r="AE16" s="508"/>
      <c r="AF16" s="508"/>
      <c r="AG16" s="509"/>
      <c r="AH16" s="507">
        <v>28.2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5299173</v>
      </c>
      <c r="BO16" s="414"/>
      <c r="BP16" s="414"/>
      <c r="BQ16" s="414"/>
      <c r="BR16" s="414"/>
      <c r="BS16" s="414"/>
      <c r="BT16" s="414"/>
      <c r="BU16" s="415"/>
      <c r="BV16" s="413">
        <v>5131158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4672</v>
      </c>
      <c r="AD17" s="390"/>
      <c r="AE17" s="390"/>
      <c r="AF17" s="390"/>
      <c r="AG17" s="391"/>
      <c r="AH17" s="389">
        <v>4953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1842946</v>
      </c>
      <c r="BO17" s="414"/>
      <c r="BP17" s="414"/>
      <c r="BQ17" s="414"/>
      <c r="BR17" s="414"/>
      <c r="BS17" s="414"/>
      <c r="BT17" s="414"/>
      <c r="BU17" s="415"/>
      <c r="BV17" s="413">
        <v>1773878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177.67</v>
      </c>
      <c r="M18" s="478"/>
      <c r="N18" s="478"/>
      <c r="O18" s="478"/>
      <c r="P18" s="478"/>
      <c r="Q18" s="478"/>
      <c r="R18" s="479"/>
      <c r="S18" s="479"/>
      <c r="T18" s="479"/>
      <c r="U18" s="479"/>
      <c r="V18" s="480"/>
      <c r="W18" s="494"/>
      <c r="X18" s="495"/>
      <c r="Y18" s="495"/>
      <c r="Z18" s="495"/>
      <c r="AA18" s="495"/>
      <c r="AB18" s="503"/>
      <c r="AC18" s="377">
        <v>50.3</v>
      </c>
      <c r="AD18" s="378"/>
      <c r="AE18" s="378"/>
      <c r="AF18" s="378"/>
      <c r="AG18" s="481"/>
      <c r="AH18" s="377">
        <v>47.4</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5093283</v>
      </c>
      <c r="BO18" s="414"/>
      <c r="BP18" s="414"/>
      <c r="BQ18" s="414"/>
      <c r="BR18" s="414"/>
      <c r="BS18" s="414"/>
      <c r="BT18" s="414"/>
      <c r="BU18" s="415"/>
      <c r="BV18" s="413">
        <v>5315240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98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7074765</v>
      </c>
      <c r="BO19" s="414"/>
      <c r="BP19" s="414"/>
      <c r="BQ19" s="414"/>
      <c r="BR19" s="414"/>
      <c r="BS19" s="414"/>
      <c r="BT19" s="414"/>
      <c r="BU19" s="415"/>
      <c r="BV19" s="413">
        <v>7192255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6123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11081991</v>
      </c>
      <c r="BO23" s="414"/>
      <c r="BP23" s="414"/>
      <c r="BQ23" s="414"/>
      <c r="BR23" s="414"/>
      <c r="BS23" s="414"/>
      <c r="BT23" s="414"/>
      <c r="BU23" s="415"/>
      <c r="BV23" s="413">
        <v>11265347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7680</v>
      </c>
      <c r="R24" s="390"/>
      <c r="S24" s="390"/>
      <c r="T24" s="390"/>
      <c r="U24" s="390"/>
      <c r="V24" s="391"/>
      <c r="W24" s="455"/>
      <c r="X24" s="446"/>
      <c r="Y24" s="447"/>
      <c r="Z24" s="386" t="s">
        <v>150</v>
      </c>
      <c r="AA24" s="387"/>
      <c r="AB24" s="387"/>
      <c r="AC24" s="387"/>
      <c r="AD24" s="387"/>
      <c r="AE24" s="387"/>
      <c r="AF24" s="387"/>
      <c r="AG24" s="388"/>
      <c r="AH24" s="389">
        <v>132</v>
      </c>
      <c r="AI24" s="390"/>
      <c r="AJ24" s="390"/>
      <c r="AK24" s="390"/>
      <c r="AL24" s="391"/>
      <c r="AM24" s="389">
        <v>381348</v>
      </c>
      <c r="AN24" s="390"/>
      <c r="AO24" s="390"/>
      <c r="AP24" s="390"/>
      <c r="AQ24" s="390"/>
      <c r="AR24" s="391"/>
      <c r="AS24" s="389">
        <v>2889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8429033</v>
      </c>
      <c r="BO24" s="414"/>
      <c r="BP24" s="414"/>
      <c r="BQ24" s="414"/>
      <c r="BR24" s="414"/>
      <c r="BS24" s="414"/>
      <c r="BT24" s="414"/>
      <c r="BU24" s="415"/>
      <c r="BV24" s="413">
        <v>8388872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6090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449812</v>
      </c>
      <c r="BO25" s="409"/>
      <c r="BP25" s="409"/>
      <c r="BQ25" s="409"/>
      <c r="BR25" s="409"/>
      <c r="BS25" s="409"/>
      <c r="BT25" s="409"/>
      <c r="BU25" s="410"/>
      <c r="BV25" s="408">
        <v>577685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5610</v>
      </c>
      <c r="R26" s="390"/>
      <c r="S26" s="390"/>
      <c r="T26" s="390"/>
      <c r="U26" s="390"/>
      <c r="V26" s="391"/>
      <c r="W26" s="455"/>
      <c r="X26" s="446"/>
      <c r="Y26" s="447"/>
      <c r="Z26" s="386" t="s">
        <v>156</v>
      </c>
      <c r="AA26" s="468"/>
      <c r="AB26" s="468"/>
      <c r="AC26" s="468"/>
      <c r="AD26" s="468"/>
      <c r="AE26" s="468"/>
      <c r="AF26" s="468"/>
      <c r="AG26" s="469"/>
      <c r="AH26" s="389">
        <v>13</v>
      </c>
      <c r="AI26" s="390"/>
      <c r="AJ26" s="390"/>
      <c r="AK26" s="390"/>
      <c r="AL26" s="391"/>
      <c r="AM26" s="389">
        <v>37245</v>
      </c>
      <c r="AN26" s="390"/>
      <c r="AO26" s="390"/>
      <c r="AP26" s="390"/>
      <c r="AQ26" s="390"/>
      <c r="AR26" s="391"/>
      <c r="AS26" s="389">
        <v>2865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2840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145687</v>
      </c>
      <c r="BO27" s="417"/>
      <c r="BP27" s="417"/>
      <c r="BQ27" s="417"/>
      <c r="BR27" s="417"/>
      <c r="BS27" s="417"/>
      <c r="BT27" s="417"/>
      <c r="BU27" s="418"/>
      <c r="BV27" s="416">
        <v>145651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2410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1773743</v>
      </c>
      <c r="BO28" s="409"/>
      <c r="BP28" s="409"/>
      <c r="BQ28" s="409"/>
      <c r="BR28" s="409"/>
      <c r="BS28" s="409"/>
      <c r="BT28" s="409"/>
      <c r="BU28" s="410"/>
      <c r="BV28" s="408">
        <v>1378879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16</v>
      </c>
      <c r="M29" s="390"/>
      <c r="N29" s="390"/>
      <c r="O29" s="390"/>
      <c r="P29" s="391"/>
      <c r="Q29" s="389">
        <v>2260</v>
      </c>
      <c r="R29" s="390"/>
      <c r="S29" s="390"/>
      <c r="T29" s="390"/>
      <c r="U29" s="390"/>
      <c r="V29" s="391"/>
      <c r="W29" s="456"/>
      <c r="X29" s="457"/>
      <c r="Y29" s="458"/>
      <c r="Z29" s="386" t="s">
        <v>167</v>
      </c>
      <c r="AA29" s="387"/>
      <c r="AB29" s="387"/>
      <c r="AC29" s="387"/>
      <c r="AD29" s="387"/>
      <c r="AE29" s="387"/>
      <c r="AF29" s="387"/>
      <c r="AG29" s="388"/>
      <c r="AH29" s="389">
        <v>133</v>
      </c>
      <c r="AI29" s="390"/>
      <c r="AJ29" s="390"/>
      <c r="AK29" s="390"/>
      <c r="AL29" s="391"/>
      <c r="AM29" s="389">
        <v>383837</v>
      </c>
      <c r="AN29" s="390"/>
      <c r="AO29" s="390"/>
      <c r="AP29" s="390"/>
      <c r="AQ29" s="390"/>
      <c r="AR29" s="391"/>
      <c r="AS29" s="389">
        <v>2886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429184</v>
      </c>
      <c r="BO29" s="414"/>
      <c r="BP29" s="414"/>
      <c r="BQ29" s="414"/>
      <c r="BR29" s="414"/>
      <c r="BS29" s="414"/>
      <c r="BT29" s="414"/>
      <c r="BU29" s="415"/>
      <c r="BV29" s="413">
        <v>429076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91.4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1269858</v>
      </c>
      <c r="BO30" s="417"/>
      <c r="BP30" s="417"/>
      <c r="BQ30" s="417"/>
      <c r="BR30" s="417"/>
      <c r="BS30" s="417"/>
      <c r="BT30" s="417"/>
      <c r="BU30" s="418"/>
      <c r="BV30" s="416">
        <v>1273094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五戸町病院事業会計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八戸圏域水道企業団</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（公財）五戸町スポーツ振興公社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ケーブルテレビ事業</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介護保険事業（保険事業勘定）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農業集落排水処理施設事業特別会計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八戸地域広域市町村圏事務組合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（株）倉石地域振興公社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簡易水道事業特別会計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十和田地域広域事務組合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南部バス（株）</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住宅用地造成事業等特別会計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十和田地区環境整備事務組合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田子高原広域事務組合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青森県市町村総合事務組合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青森県市町村職員退職手当組合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青森県交通災害共済組合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青森県後期高齢者医療広域連合（一般会計）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青森県後期高齢者医療広域連合（特別会計）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t="10.7" hidden="1"/>
    <row r="58" spans="5:5" ht="10.7" hidden="1"/>
    <row r="59" spans="5:5" ht="10.7"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9" zoomScale="70" zoomScaleNormal="70" zoomScaleSheetLayoutView="100" workbookViewId="0">
      <selection activeCell="G40" sqref="G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1" t="s">
        <v>536</v>
      </c>
      <c r="D34" s="1181"/>
      <c r="E34" s="1182"/>
      <c r="F34" s="32">
        <v>2.78</v>
      </c>
      <c r="G34" s="33">
        <v>4.38</v>
      </c>
      <c r="H34" s="33">
        <v>3.78</v>
      </c>
      <c r="I34" s="33">
        <v>4.6399999999999997</v>
      </c>
      <c r="J34" s="34">
        <v>4.34</v>
      </c>
      <c r="K34" s="22"/>
      <c r="L34" s="22"/>
      <c r="M34" s="22"/>
      <c r="N34" s="22"/>
      <c r="O34" s="22"/>
      <c r="P34" s="22"/>
    </row>
    <row r="35" spans="1:16" ht="39" customHeight="1">
      <c r="A35" s="22"/>
      <c r="B35" s="35"/>
      <c r="C35" s="1175" t="s">
        <v>537</v>
      </c>
      <c r="D35" s="1176"/>
      <c r="E35" s="1177"/>
      <c r="F35" s="36">
        <v>1.94</v>
      </c>
      <c r="G35" s="37">
        <v>2.0699999999999998</v>
      </c>
      <c r="H35" s="37">
        <v>2.2200000000000002</v>
      </c>
      <c r="I35" s="37">
        <v>1.85</v>
      </c>
      <c r="J35" s="38">
        <v>1.63</v>
      </c>
      <c r="K35" s="22"/>
      <c r="L35" s="22"/>
      <c r="M35" s="22"/>
      <c r="N35" s="22"/>
      <c r="O35" s="22"/>
      <c r="P35" s="22"/>
    </row>
    <row r="36" spans="1:16" ht="39" customHeight="1">
      <c r="A36" s="22"/>
      <c r="B36" s="35"/>
      <c r="C36" s="1175" t="s">
        <v>538</v>
      </c>
      <c r="D36" s="1176"/>
      <c r="E36" s="1177"/>
      <c r="F36" s="36">
        <v>1.4</v>
      </c>
      <c r="G36" s="37">
        <v>1.05</v>
      </c>
      <c r="H36" s="37">
        <v>0.86</v>
      </c>
      <c r="I36" s="37">
        <v>1.71</v>
      </c>
      <c r="J36" s="38">
        <v>1.6</v>
      </c>
      <c r="K36" s="22"/>
      <c r="L36" s="22"/>
      <c r="M36" s="22"/>
      <c r="N36" s="22"/>
      <c r="O36" s="22"/>
      <c r="P36" s="22"/>
    </row>
    <row r="37" spans="1:16" ht="39" customHeight="1">
      <c r="A37" s="22"/>
      <c r="B37" s="35"/>
      <c r="C37" s="1175" t="s">
        <v>539</v>
      </c>
      <c r="D37" s="1176"/>
      <c r="E37" s="1177"/>
      <c r="F37" s="36">
        <v>0.68</v>
      </c>
      <c r="G37" s="37">
        <v>0.66</v>
      </c>
      <c r="H37" s="37">
        <v>0.22</v>
      </c>
      <c r="I37" s="37">
        <v>0.19</v>
      </c>
      <c r="J37" s="38">
        <v>0.16</v>
      </c>
      <c r="K37" s="22"/>
      <c r="L37" s="22"/>
      <c r="M37" s="22"/>
      <c r="N37" s="22"/>
      <c r="O37" s="22"/>
      <c r="P37" s="22"/>
    </row>
    <row r="38" spans="1:16" ht="39" customHeight="1">
      <c r="A38" s="22"/>
      <c r="B38" s="35"/>
      <c r="C38" s="1175" t="s">
        <v>540</v>
      </c>
      <c r="D38" s="1176"/>
      <c r="E38" s="1177"/>
      <c r="F38" s="36">
        <v>0.11</v>
      </c>
      <c r="G38" s="37">
        <v>0.11</v>
      </c>
      <c r="H38" s="37">
        <v>0.02</v>
      </c>
      <c r="I38" s="37">
        <v>0.03</v>
      </c>
      <c r="J38" s="38">
        <v>0.06</v>
      </c>
      <c r="K38" s="22"/>
      <c r="L38" s="22"/>
      <c r="M38" s="22"/>
      <c r="N38" s="22"/>
      <c r="O38" s="22"/>
      <c r="P38" s="22"/>
    </row>
    <row r="39" spans="1:16" ht="39" customHeight="1">
      <c r="A39" s="22"/>
      <c r="B39" s="35"/>
      <c r="C39" s="1175" t="s">
        <v>541</v>
      </c>
      <c r="D39" s="1176"/>
      <c r="E39" s="1177"/>
      <c r="F39" s="36">
        <v>0.13</v>
      </c>
      <c r="G39" s="37">
        <v>0.09</v>
      </c>
      <c r="H39" s="37">
        <v>0.14000000000000001</v>
      </c>
      <c r="I39" s="37">
        <v>0.02</v>
      </c>
      <c r="J39" s="38">
        <v>0.04</v>
      </c>
      <c r="K39" s="22"/>
      <c r="L39" s="22"/>
      <c r="M39" s="22"/>
      <c r="N39" s="22"/>
      <c r="O39" s="22"/>
      <c r="P39" s="22"/>
    </row>
    <row r="40" spans="1:16" ht="39" customHeight="1">
      <c r="A40" s="22"/>
      <c r="B40" s="35"/>
      <c r="C40" s="1175" t="s">
        <v>542</v>
      </c>
      <c r="D40" s="1176"/>
      <c r="E40" s="1177"/>
      <c r="F40" s="36">
        <v>0.03</v>
      </c>
      <c r="G40" s="37">
        <v>0.02</v>
      </c>
      <c r="H40" s="37">
        <v>0.02</v>
      </c>
      <c r="I40" s="37">
        <v>0.03</v>
      </c>
      <c r="J40" s="38">
        <v>0.03</v>
      </c>
      <c r="K40" s="22"/>
      <c r="L40" s="22"/>
      <c r="M40" s="22"/>
      <c r="N40" s="22"/>
      <c r="O40" s="22"/>
      <c r="P40" s="22"/>
    </row>
    <row r="41" spans="1:16" ht="39" customHeight="1">
      <c r="A41" s="22"/>
      <c r="B41" s="35"/>
      <c r="C41" s="1175" t="s">
        <v>543</v>
      </c>
      <c r="D41" s="1176"/>
      <c r="E41" s="1177"/>
      <c r="F41" s="36">
        <v>0.02</v>
      </c>
      <c r="G41" s="37">
        <v>0.06</v>
      </c>
      <c r="H41" s="37">
        <v>7.0000000000000007E-2</v>
      </c>
      <c r="I41" s="37">
        <v>0.02</v>
      </c>
      <c r="J41" s="38">
        <v>0.02</v>
      </c>
      <c r="K41" s="22"/>
      <c r="L41" s="22"/>
      <c r="M41" s="22"/>
      <c r="N41" s="22"/>
      <c r="O41" s="22"/>
      <c r="P41" s="22"/>
    </row>
    <row r="42" spans="1:16" ht="39" customHeight="1">
      <c r="A42" s="22"/>
      <c r="B42" s="39"/>
      <c r="C42" s="1175" t="s">
        <v>544</v>
      </c>
      <c r="D42" s="1176"/>
      <c r="E42" s="1177"/>
      <c r="F42" s="36" t="s">
        <v>491</v>
      </c>
      <c r="G42" s="37" t="s">
        <v>491</v>
      </c>
      <c r="H42" s="37" t="s">
        <v>491</v>
      </c>
      <c r="I42" s="37" t="s">
        <v>491</v>
      </c>
      <c r="J42" s="38" t="s">
        <v>491</v>
      </c>
      <c r="K42" s="22"/>
      <c r="L42" s="22"/>
      <c r="M42" s="22"/>
      <c r="N42" s="22"/>
      <c r="O42" s="22"/>
      <c r="P42" s="22"/>
    </row>
    <row r="43" spans="1:16" ht="39" customHeight="1" thickBot="1">
      <c r="A43" s="22"/>
      <c r="B43" s="40"/>
      <c r="C43" s="1178" t="s">
        <v>545</v>
      </c>
      <c r="D43" s="1179"/>
      <c r="E43" s="1180"/>
      <c r="F43" s="41">
        <v>7.0000000000000007E-2</v>
      </c>
      <c r="G43" s="42">
        <v>7.0000000000000007E-2</v>
      </c>
      <c r="H43" s="42">
        <v>0.03</v>
      </c>
      <c r="I43" s="42">
        <v>0.03</v>
      </c>
      <c r="J43" s="43">
        <v>0.03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47" zoomScale="80" zoomScaleNormal="80" zoomScaleSheetLayoutView="55" workbookViewId="0">
      <selection activeCell="P43" sqref="P43"/>
    </sheetView>
  </sheetViews>
  <sheetFormatPr defaultColWidth="0" defaultRowHeight="12.75"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1" t="s">
        <v>10</v>
      </c>
      <c r="C45" s="1192"/>
      <c r="D45" s="58"/>
      <c r="E45" s="1197" t="s">
        <v>11</v>
      </c>
      <c r="F45" s="1197"/>
      <c r="G45" s="1197"/>
      <c r="H45" s="1197"/>
      <c r="I45" s="1197"/>
      <c r="J45" s="1198"/>
      <c r="K45" s="59">
        <v>1454</v>
      </c>
      <c r="L45" s="60">
        <v>1404</v>
      </c>
      <c r="M45" s="60">
        <v>1331</v>
      </c>
      <c r="N45" s="60">
        <v>1245</v>
      </c>
      <c r="O45" s="61">
        <v>1173</v>
      </c>
      <c r="P45" s="48"/>
      <c r="Q45" s="48"/>
      <c r="R45" s="48"/>
      <c r="S45" s="48"/>
      <c r="T45" s="48"/>
      <c r="U45" s="48"/>
    </row>
    <row r="46" spans="1:21" ht="30.75" customHeight="1">
      <c r="A46" s="48"/>
      <c r="B46" s="1193"/>
      <c r="C46" s="1194"/>
      <c r="D46" s="62"/>
      <c r="E46" s="1185" t="s">
        <v>12</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c r="A47" s="48"/>
      <c r="B47" s="1193"/>
      <c r="C47" s="1194"/>
      <c r="D47" s="62"/>
      <c r="E47" s="1185" t="s">
        <v>13</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c r="A48" s="48"/>
      <c r="B48" s="1193"/>
      <c r="C48" s="1194"/>
      <c r="D48" s="62"/>
      <c r="E48" s="1185" t="s">
        <v>14</v>
      </c>
      <c r="F48" s="1185"/>
      <c r="G48" s="1185"/>
      <c r="H48" s="1185"/>
      <c r="I48" s="1185"/>
      <c r="J48" s="1186"/>
      <c r="K48" s="63">
        <v>552</v>
      </c>
      <c r="L48" s="64">
        <v>525</v>
      </c>
      <c r="M48" s="64">
        <v>540</v>
      </c>
      <c r="N48" s="64">
        <v>569</v>
      </c>
      <c r="O48" s="65">
        <v>542</v>
      </c>
      <c r="P48" s="48"/>
      <c r="Q48" s="48"/>
      <c r="R48" s="48"/>
      <c r="S48" s="48"/>
      <c r="T48" s="48"/>
      <c r="U48" s="48"/>
    </row>
    <row r="49" spans="1:21" ht="30.75" customHeight="1">
      <c r="A49" s="48"/>
      <c r="B49" s="1193"/>
      <c r="C49" s="1194"/>
      <c r="D49" s="62"/>
      <c r="E49" s="1185" t="s">
        <v>15</v>
      </c>
      <c r="F49" s="1185"/>
      <c r="G49" s="1185"/>
      <c r="H49" s="1185"/>
      <c r="I49" s="1185"/>
      <c r="J49" s="1186"/>
      <c r="K49" s="63">
        <v>24</v>
      </c>
      <c r="L49" s="64">
        <v>14</v>
      </c>
      <c r="M49" s="64">
        <v>18</v>
      </c>
      <c r="N49" s="64">
        <v>20</v>
      </c>
      <c r="O49" s="65">
        <v>18</v>
      </c>
      <c r="P49" s="48"/>
      <c r="Q49" s="48"/>
      <c r="R49" s="48"/>
      <c r="S49" s="48"/>
      <c r="T49" s="48"/>
      <c r="U49" s="48"/>
    </row>
    <row r="50" spans="1:21" ht="30.75" customHeight="1">
      <c r="A50" s="48"/>
      <c r="B50" s="1193"/>
      <c r="C50" s="1194"/>
      <c r="D50" s="62"/>
      <c r="E50" s="1185" t="s">
        <v>16</v>
      </c>
      <c r="F50" s="1185"/>
      <c r="G50" s="1185"/>
      <c r="H50" s="1185"/>
      <c r="I50" s="1185"/>
      <c r="J50" s="1186"/>
      <c r="K50" s="63">
        <v>96</v>
      </c>
      <c r="L50" s="64">
        <v>100</v>
      </c>
      <c r="M50" s="64" t="s">
        <v>491</v>
      </c>
      <c r="N50" s="64" t="s">
        <v>491</v>
      </c>
      <c r="O50" s="65" t="s">
        <v>491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1129</v>
      </c>
      <c r="L52" s="64">
        <v>1179</v>
      </c>
      <c r="M52" s="64">
        <v>1175</v>
      </c>
      <c r="N52" s="64">
        <v>1201</v>
      </c>
      <c r="O52" s="65">
        <v>1180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997</v>
      </c>
      <c r="L53" s="69">
        <v>864</v>
      </c>
      <c r="M53" s="69">
        <v>714</v>
      </c>
      <c r="N53" s="69">
        <v>633</v>
      </c>
      <c r="O53" s="70">
        <v>553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37" zoomScale="80" zoomScaleNormal="80" zoomScaleSheetLayoutView="100" workbookViewId="0">
      <selection activeCell="L39" sqref="L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211" t="s">
        <v>23</v>
      </c>
      <c r="C41" s="1212"/>
      <c r="D41" s="81"/>
      <c r="E41" s="1213" t="s">
        <v>24</v>
      </c>
      <c r="F41" s="1213"/>
      <c r="G41" s="1213"/>
      <c r="H41" s="1214"/>
      <c r="I41" s="82">
        <v>10387</v>
      </c>
      <c r="J41" s="83">
        <v>10358</v>
      </c>
      <c r="K41" s="83">
        <v>11046</v>
      </c>
      <c r="L41" s="83">
        <v>11265</v>
      </c>
      <c r="M41" s="84">
        <v>11082</v>
      </c>
    </row>
    <row r="42" spans="2:13" ht="27.75" customHeight="1">
      <c r="B42" s="1201"/>
      <c r="C42" s="1202"/>
      <c r="D42" s="85"/>
      <c r="E42" s="1205" t="s">
        <v>25</v>
      </c>
      <c r="F42" s="1205"/>
      <c r="G42" s="1205"/>
      <c r="H42" s="1206"/>
      <c r="I42" s="86">
        <v>113</v>
      </c>
      <c r="J42" s="87" t="s">
        <v>491</v>
      </c>
      <c r="K42" s="87" t="s">
        <v>491</v>
      </c>
      <c r="L42" s="87" t="s">
        <v>491</v>
      </c>
      <c r="M42" s="88" t="s">
        <v>491</v>
      </c>
    </row>
    <row r="43" spans="2:13" ht="27.75" customHeight="1">
      <c r="B43" s="1201"/>
      <c r="C43" s="1202"/>
      <c r="D43" s="85"/>
      <c r="E43" s="1205" t="s">
        <v>26</v>
      </c>
      <c r="F43" s="1205"/>
      <c r="G43" s="1205"/>
      <c r="H43" s="1206"/>
      <c r="I43" s="86">
        <v>6346</v>
      </c>
      <c r="J43" s="87">
        <v>5886</v>
      </c>
      <c r="K43" s="87">
        <v>5627</v>
      </c>
      <c r="L43" s="87">
        <v>5437</v>
      </c>
      <c r="M43" s="88">
        <v>5242</v>
      </c>
    </row>
    <row r="44" spans="2:13" ht="27.75" customHeight="1">
      <c r="B44" s="1201"/>
      <c r="C44" s="1202"/>
      <c r="D44" s="85"/>
      <c r="E44" s="1205" t="s">
        <v>27</v>
      </c>
      <c r="F44" s="1205"/>
      <c r="G44" s="1205"/>
      <c r="H44" s="1206"/>
      <c r="I44" s="86">
        <v>182</v>
      </c>
      <c r="J44" s="87">
        <v>164</v>
      </c>
      <c r="K44" s="87">
        <v>149</v>
      </c>
      <c r="L44" s="87">
        <v>149</v>
      </c>
      <c r="M44" s="88">
        <v>227</v>
      </c>
    </row>
    <row r="45" spans="2:13" ht="27.75" customHeight="1">
      <c r="B45" s="1201"/>
      <c r="C45" s="1202"/>
      <c r="D45" s="85"/>
      <c r="E45" s="1205" t="s">
        <v>28</v>
      </c>
      <c r="F45" s="1205"/>
      <c r="G45" s="1205"/>
      <c r="H45" s="1206"/>
      <c r="I45" s="86">
        <v>1471</v>
      </c>
      <c r="J45" s="87">
        <v>1470</v>
      </c>
      <c r="K45" s="87">
        <v>1379</v>
      </c>
      <c r="L45" s="87">
        <v>1179</v>
      </c>
      <c r="M45" s="88">
        <v>1169</v>
      </c>
    </row>
    <row r="46" spans="2:13" ht="27.75" customHeight="1">
      <c r="B46" s="1201"/>
      <c r="C46" s="1202"/>
      <c r="D46" s="85"/>
      <c r="E46" s="1205" t="s">
        <v>29</v>
      </c>
      <c r="F46" s="1205"/>
      <c r="G46" s="1205"/>
      <c r="H46" s="1206"/>
      <c r="I46" s="86" t="s">
        <v>491</v>
      </c>
      <c r="J46" s="87" t="s">
        <v>491</v>
      </c>
      <c r="K46" s="87" t="s">
        <v>491</v>
      </c>
      <c r="L46" s="87" t="s">
        <v>491</v>
      </c>
      <c r="M46" s="88" t="s">
        <v>491</v>
      </c>
    </row>
    <row r="47" spans="2:13" ht="27.75" customHeight="1">
      <c r="B47" s="1201"/>
      <c r="C47" s="1202"/>
      <c r="D47" s="85"/>
      <c r="E47" s="1205" t="s">
        <v>30</v>
      </c>
      <c r="F47" s="1205"/>
      <c r="G47" s="1205"/>
      <c r="H47" s="1206"/>
      <c r="I47" s="86" t="s">
        <v>491</v>
      </c>
      <c r="J47" s="87" t="s">
        <v>491</v>
      </c>
      <c r="K47" s="87" t="s">
        <v>491</v>
      </c>
      <c r="L47" s="87" t="s">
        <v>491</v>
      </c>
      <c r="M47" s="88" t="s">
        <v>491</v>
      </c>
    </row>
    <row r="48" spans="2:13" ht="27.75" customHeight="1">
      <c r="B48" s="1203"/>
      <c r="C48" s="1204"/>
      <c r="D48" s="85"/>
      <c r="E48" s="1205" t="s">
        <v>31</v>
      </c>
      <c r="F48" s="1205"/>
      <c r="G48" s="1205"/>
      <c r="H48" s="1206"/>
      <c r="I48" s="86" t="s">
        <v>491</v>
      </c>
      <c r="J48" s="87" t="s">
        <v>491</v>
      </c>
      <c r="K48" s="87" t="s">
        <v>491</v>
      </c>
      <c r="L48" s="87" t="s">
        <v>491</v>
      </c>
      <c r="M48" s="88" t="s">
        <v>491</v>
      </c>
    </row>
    <row r="49" spans="2:13" ht="27.75" customHeight="1">
      <c r="B49" s="1199" t="s">
        <v>32</v>
      </c>
      <c r="C49" s="1200"/>
      <c r="D49" s="89"/>
      <c r="E49" s="1205" t="s">
        <v>33</v>
      </c>
      <c r="F49" s="1205"/>
      <c r="G49" s="1205"/>
      <c r="H49" s="1206"/>
      <c r="I49" s="86">
        <v>1439</v>
      </c>
      <c r="J49" s="87">
        <v>1674</v>
      </c>
      <c r="K49" s="87">
        <v>2065</v>
      </c>
      <c r="L49" s="87">
        <v>2174</v>
      </c>
      <c r="M49" s="88">
        <v>2520</v>
      </c>
    </row>
    <row r="50" spans="2:13" ht="27.75" customHeight="1">
      <c r="B50" s="1201"/>
      <c r="C50" s="1202"/>
      <c r="D50" s="85"/>
      <c r="E50" s="1205" t="s">
        <v>34</v>
      </c>
      <c r="F50" s="1205"/>
      <c r="G50" s="1205"/>
      <c r="H50" s="1206"/>
      <c r="I50" s="86">
        <v>495</v>
      </c>
      <c r="J50" s="87">
        <v>451</v>
      </c>
      <c r="K50" s="87">
        <v>444</v>
      </c>
      <c r="L50" s="87">
        <v>495</v>
      </c>
      <c r="M50" s="88">
        <v>518</v>
      </c>
    </row>
    <row r="51" spans="2:13" ht="27.75" customHeight="1">
      <c r="B51" s="1203"/>
      <c r="C51" s="1204"/>
      <c r="D51" s="85"/>
      <c r="E51" s="1205" t="s">
        <v>35</v>
      </c>
      <c r="F51" s="1205"/>
      <c r="G51" s="1205"/>
      <c r="H51" s="1206"/>
      <c r="I51" s="86">
        <v>11434</v>
      </c>
      <c r="J51" s="87">
        <v>11466</v>
      </c>
      <c r="K51" s="87">
        <v>12193</v>
      </c>
      <c r="L51" s="87">
        <v>11989</v>
      </c>
      <c r="M51" s="88">
        <v>11707</v>
      </c>
    </row>
    <row r="52" spans="2:13" ht="27.75" customHeight="1" thickBot="1">
      <c r="B52" s="1207" t="s">
        <v>36</v>
      </c>
      <c r="C52" s="1208"/>
      <c r="D52" s="90"/>
      <c r="E52" s="1209" t="s">
        <v>37</v>
      </c>
      <c r="F52" s="1209"/>
      <c r="G52" s="1209"/>
      <c r="H52" s="1210"/>
      <c r="I52" s="91">
        <v>5130</v>
      </c>
      <c r="J52" s="92">
        <v>4286</v>
      </c>
      <c r="K52" s="92">
        <v>3500</v>
      </c>
      <c r="L52" s="92">
        <v>3372</v>
      </c>
      <c r="M52" s="93">
        <v>2975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t="13.9" hidden="1"/>
    <row r="59" spans="2:13" ht="13.9" hidden="1"/>
    <row r="60" spans="2:13" ht="13.9" hidden="1"/>
    <row r="61" spans="2:13" ht="13.9" hidden="1"/>
    <row r="62" spans="2:13" ht="13.9" hidden="1"/>
    <row r="63" spans="2:13" ht="13.9" hidden="1"/>
    <row r="64" spans="2:13" ht="13.9"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4" zoomScaleNormal="100" zoomScaleSheetLayoutView="55" workbookViewId="0">
      <selection activeCell="G65" sqref="G65:O69"/>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7">
      <c r="A2" s="369"/>
      <c r="C2" s="370"/>
      <c r="P2" s="244"/>
      <c r="Q2" s="244"/>
    </row>
    <row r="3" spans="1:51" ht="25.7">
      <c r="A3" s="369"/>
      <c r="C3" s="370"/>
      <c r="P3" s="244"/>
      <c r="Q3" s="244"/>
    </row>
    <row r="4" spans="1:51" s="368" customFormat="1" ht="13.9">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9">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9">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9">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9">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9">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9">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588</v>
      </c>
    </row>
    <row r="11" spans="1:51" s="368" customFormat="1" ht="13.9">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9">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588</v>
      </c>
    </row>
    <row r="13" spans="1:51" s="368" customFormat="1" ht="13.9">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9">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9">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9">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9">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9">
      <c r="P19" s="244"/>
      <c r="Q19" s="244"/>
    </row>
    <row r="20" spans="1:259" ht="13.9">
      <c r="P20" s="244"/>
      <c r="Q20" s="244"/>
    </row>
    <row r="21" spans="1:259" ht="16.350000000000001">
      <c r="B21" s="367"/>
      <c r="C21" s="246"/>
      <c r="D21" s="246"/>
      <c r="E21" s="246"/>
      <c r="F21" s="246"/>
      <c r="G21" s="246"/>
      <c r="H21" s="246"/>
      <c r="I21" s="246"/>
      <c r="J21" s="246"/>
      <c r="K21" s="246"/>
      <c r="L21" s="246"/>
      <c r="M21" s="246"/>
      <c r="N21" s="366"/>
      <c r="O21" s="246"/>
      <c r="P21" s="247"/>
      <c r="Q21" s="244"/>
      <c r="IY21" s="365"/>
    </row>
    <row r="22" spans="1:259" ht="16.350000000000001">
      <c r="B22" s="248"/>
      <c r="IY22" s="364"/>
    </row>
    <row r="23" spans="1:259" ht="13.9">
      <c r="B23" s="248"/>
    </row>
    <row r="24" spans="1:259" ht="13.9">
      <c r="B24" s="248"/>
    </row>
    <row r="25" spans="1:259" ht="13.9">
      <c r="B25" s="248"/>
    </row>
    <row r="26" spans="1:259" ht="13.9">
      <c r="B26" s="248"/>
    </row>
    <row r="27" spans="1:259" ht="13.9">
      <c r="B27" s="248"/>
    </row>
    <row r="28" spans="1:259" ht="13.9">
      <c r="B28" s="248"/>
    </row>
    <row r="29" spans="1:259" ht="13.9">
      <c r="B29" s="248"/>
    </row>
    <row r="30" spans="1:259" ht="13.9">
      <c r="B30" s="248"/>
    </row>
    <row r="31" spans="1:259" ht="13.9">
      <c r="B31" s="248"/>
    </row>
    <row r="32" spans="1:259" ht="13.9">
      <c r="B32" s="248"/>
    </row>
    <row r="33" spans="2:17" ht="13.9">
      <c r="B33" s="248"/>
    </row>
    <row r="34" spans="2:17" ht="13.9">
      <c r="B34" s="248"/>
    </row>
    <row r="35" spans="2:17" ht="13.9">
      <c r="B35" s="248"/>
    </row>
    <row r="36" spans="2:17" ht="13.9">
      <c r="B36" s="248"/>
    </row>
    <row r="37" spans="2:17" ht="13.9">
      <c r="B37" s="248"/>
    </row>
    <row r="38" spans="2:17" ht="13.9">
      <c r="B38" s="248"/>
    </row>
    <row r="39" spans="2:17" ht="13.9">
      <c r="B39" s="340"/>
      <c r="C39" s="306"/>
      <c r="D39" s="306"/>
      <c r="E39" s="306"/>
      <c r="F39" s="306"/>
      <c r="G39" s="306"/>
      <c r="H39" s="306"/>
      <c r="I39" s="306"/>
      <c r="J39" s="306"/>
      <c r="K39" s="306"/>
      <c r="L39" s="306"/>
      <c r="M39" s="306"/>
      <c r="N39" s="306"/>
      <c r="O39" s="306"/>
      <c r="P39" s="341"/>
    </row>
    <row r="40" spans="2:17" ht="13.9">
      <c r="B40" s="354"/>
      <c r="C40" s="244"/>
      <c r="D40" s="244"/>
      <c r="E40" s="244"/>
      <c r="F40" s="244"/>
      <c r="G40" s="244"/>
      <c r="H40" s="244"/>
      <c r="I40" s="244"/>
      <c r="J40" s="244"/>
      <c r="K40" s="244"/>
      <c r="L40" s="244"/>
      <c r="M40" s="244"/>
      <c r="N40" s="244"/>
      <c r="O40" s="244"/>
      <c r="P40" s="354"/>
      <c r="Q40" s="244"/>
    </row>
    <row r="41" spans="2:17" ht="17.25">
      <c r="B41" s="245" t="s">
        <v>587</v>
      </c>
      <c r="C41" s="246"/>
      <c r="D41" s="246"/>
      <c r="E41" s="246"/>
      <c r="F41" s="246"/>
      <c r="G41" s="246"/>
      <c r="H41" s="246"/>
      <c r="I41" s="246"/>
      <c r="J41" s="246"/>
      <c r="K41" s="246"/>
      <c r="L41" s="246"/>
      <c r="M41" s="246"/>
      <c r="N41" s="246"/>
      <c r="O41" s="246"/>
      <c r="P41" s="247"/>
    </row>
    <row r="42" spans="2:17" ht="13.5">
      <c r="B42" s="248"/>
      <c r="C42" s="244"/>
      <c r="D42" s="244"/>
      <c r="E42" s="244"/>
      <c r="F42" s="244"/>
      <c r="G42" s="353" t="s">
        <v>583</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9">
      <c r="B48" s="248"/>
      <c r="C48" s="244"/>
      <c r="D48" s="244"/>
      <c r="E48" s="244"/>
      <c r="F48" s="244"/>
      <c r="G48" s="244"/>
      <c r="H48" s="363"/>
      <c r="I48" s="363"/>
      <c r="J48" s="363"/>
    </row>
    <row r="49" spans="1:17" ht="13.5">
      <c r="B49" s="248"/>
      <c r="C49" s="244"/>
      <c r="D49" s="244"/>
      <c r="E49" s="244"/>
      <c r="F49" s="244"/>
      <c r="G49" s="243" t="s">
        <v>586</v>
      </c>
    </row>
    <row r="50" spans="1:17" ht="13.9">
      <c r="B50" s="248"/>
      <c r="C50" s="244"/>
      <c r="D50" s="244"/>
      <c r="E50" s="244"/>
      <c r="F50" s="244"/>
      <c r="G50" s="1224"/>
      <c r="H50" s="1225"/>
      <c r="I50" s="1225"/>
      <c r="J50" s="1226"/>
      <c r="K50" s="345" t="s">
        <v>530</v>
      </c>
      <c r="L50" s="345" t="s">
        <v>531</v>
      </c>
      <c r="M50" s="345" t="s">
        <v>532</v>
      </c>
      <c r="N50" s="345" t="s">
        <v>533</v>
      </c>
      <c r="O50" s="345" t="s">
        <v>534</v>
      </c>
    </row>
    <row r="51" spans="1:17" ht="13.5">
      <c r="B51" s="248"/>
      <c r="C51" s="244"/>
      <c r="D51" s="244"/>
      <c r="E51" s="244"/>
      <c r="F51" s="244"/>
      <c r="G51" s="1227" t="s">
        <v>581</v>
      </c>
      <c r="H51" s="1228"/>
      <c r="I51" s="1233" t="s">
        <v>579</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585</v>
      </c>
      <c r="J53" s="1237"/>
      <c r="K53" s="1238"/>
      <c r="L53" s="1238"/>
      <c r="M53" s="1238"/>
      <c r="N53" s="1238"/>
      <c r="O53" s="1238"/>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0" t="s">
        <v>580</v>
      </c>
      <c r="H55" s="1241"/>
      <c r="I55" s="1237" t="s">
        <v>579</v>
      </c>
      <c r="J55" s="1237"/>
      <c r="K55" s="1235"/>
      <c r="L55" s="1235"/>
      <c r="M55" s="1235"/>
      <c r="N55" s="1235"/>
      <c r="O55" s="1235"/>
    </row>
    <row r="56" spans="1:17" ht="13.5">
      <c r="A56" s="355"/>
      <c r="B56" s="248"/>
      <c r="C56" s="244"/>
      <c r="D56" s="244"/>
      <c r="E56" s="244"/>
      <c r="F56" s="244"/>
      <c r="G56" s="1242"/>
      <c r="H56" s="1243"/>
      <c r="I56" s="1237"/>
      <c r="J56" s="1237"/>
      <c r="K56" s="1236"/>
      <c r="L56" s="1236"/>
      <c r="M56" s="1236"/>
      <c r="N56" s="1236"/>
      <c r="O56" s="1236"/>
    </row>
    <row r="57" spans="1:17" s="355" customFormat="1" ht="13.5">
      <c r="B57" s="356"/>
      <c r="C57" s="352"/>
      <c r="D57" s="352"/>
      <c r="E57" s="352"/>
      <c r="F57" s="352"/>
      <c r="G57" s="1242"/>
      <c r="H57" s="1243"/>
      <c r="I57" s="1246" t="s">
        <v>585</v>
      </c>
      <c r="J57" s="1246"/>
      <c r="K57" s="1238"/>
      <c r="L57" s="1238"/>
      <c r="M57" s="1238"/>
      <c r="N57" s="1238"/>
      <c r="O57" s="1238"/>
      <c r="P57" s="361"/>
      <c r="Q57" s="356"/>
    </row>
    <row r="58" spans="1:17" s="355" customFormat="1" ht="13.5">
      <c r="A58" s="243"/>
      <c r="B58" s="356"/>
      <c r="C58" s="352"/>
      <c r="D58" s="352"/>
      <c r="E58" s="352"/>
      <c r="F58" s="352"/>
      <c r="G58" s="1244"/>
      <c r="H58" s="1245"/>
      <c r="I58" s="1246"/>
      <c r="J58" s="1246"/>
      <c r="K58" s="1239"/>
      <c r="L58" s="1239"/>
      <c r="M58" s="1239"/>
      <c r="N58" s="1239"/>
      <c r="O58" s="1239"/>
      <c r="P58" s="361"/>
      <c r="Q58" s="356"/>
    </row>
    <row r="59" spans="1:17" s="355" customFormat="1" ht="13.9">
      <c r="A59" s="243"/>
      <c r="B59" s="356"/>
      <c r="C59" s="352"/>
      <c r="D59" s="352"/>
      <c r="E59" s="352"/>
      <c r="F59" s="352"/>
      <c r="G59" s="352"/>
      <c r="H59" s="352"/>
      <c r="I59" s="352"/>
      <c r="J59" s="352"/>
      <c r="K59" s="362"/>
      <c r="L59" s="362"/>
      <c r="M59" s="362"/>
      <c r="N59" s="362"/>
      <c r="O59" s="362"/>
      <c r="P59" s="361"/>
      <c r="Q59" s="356"/>
    </row>
    <row r="60" spans="1:17" s="355" customFormat="1" ht="13.9">
      <c r="A60" s="243"/>
      <c r="B60" s="356"/>
      <c r="C60" s="352"/>
      <c r="D60" s="352"/>
      <c r="E60" s="352"/>
      <c r="F60" s="352"/>
      <c r="G60" s="352"/>
      <c r="H60" s="352"/>
      <c r="I60" s="352"/>
      <c r="J60" s="352"/>
      <c r="K60" s="362"/>
      <c r="L60" s="362"/>
      <c r="M60" s="362"/>
      <c r="N60" s="362"/>
      <c r="O60" s="362"/>
      <c r="P60" s="361"/>
      <c r="Q60" s="356"/>
    </row>
    <row r="61" spans="1:17" s="355" customFormat="1" ht="13.9">
      <c r="A61" s="243"/>
      <c r="B61" s="360"/>
      <c r="C61" s="359"/>
      <c r="D61" s="359"/>
      <c r="E61" s="359"/>
      <c r="F61" s="359"/>
      <c r="G61" s="359"/>
      <c r="H61" s="359"/>
      <c r="I61" s="359"/>
      <c r="J61" s="359"/>
      <c r="K61" s="359"/>
      <c r="L61" s="359"/>
      <c r="M61" s="358"/>
      <c r="N61" s="358"/>
      <c r="O61" s="358"/>
      <c r="P61" s="357"/>
      <c r="Q61" s="356"/>
    </row>
    <row r="62" spans="1:17" ht="13.9">
      <c r="B62" s="354"/>
      <c r="C62" s="354"/>
      <c r="D62" s="354"/>
      <c r="E62" s="354"/>
      <c r="F62" s="354"/>
      <c r="G62" s="354"/>
      <c r="H62" s="354"/>
      <c r="I62" s="354"/>
      <c r="J62" s="354"/>
      <c r="K62" s="354"/>
      <c r="L62" s="354"/>
      <c r="M62" s="354"/>
      <c r="N62" s="354"/>
      <c r="O62" s="354"/>
      <c r="P62" s="354"/>
      <c r="Q62" s="244"/>
    </row>
    <row r="63" spans="1:17" ht="17.25">
      <c r="B63" s="307" t="s">
        <v>584</v>
      </c>
      <c r="C63" s="244"/>
      <c r="D63" s="244"/>
      <c r="E63" s="244"/>
      <c r="F63" s="244"/>
      <c r="G63" s="244"/>
      <c r="H63" s="244"/>
      <c r="I63" s="244"/>
      <c r="J63" s="244"/>
      <c r="K63" s="244"/>
      <c r="L63" s="244"/>
      <c r="M63" s="244"/>
      <c r="N63" s="244"/>
      <c r="O63" s="244"/>
    </row>
    <row r="64" spans="1:17" ht="13.5">
      <c r="B64" s="248"/>
      <c r="C64" s="244"/>
      <c r="D64" s="244"/>
      <c r="E64" s="244"/>
      <c r="F64" s="244"/>
      <c r="G64" s="353" t="s">
        <v>583</v>
      </c>
      <c r="I64" s="352"/>
      <c r="J64" s="352"/>
      <c r="K64" s="352"/>
      <c r="L64" s="244"/>
      <c r="M64" s="244"/>
      <c r="N64" s="244"/>
      <c r="O64" s="244"/>
    </row>
    <row r="65" spans="2:30" ht="13.5">
      <c r="B65" s="248"/>
      <c r="C65" s="244"/>
      <c r="D65" s="244"/>
      <c r="E65" s="244"/>
      <c r="F65" s="244"/>
      <c r="G65" s="1247" t="s">
        <v>589</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9">
      <c r="B70" s="248"/>
      <c r="C70" s="244"/>
      <c r="D70" s="244"/>
      <c r="E70" s="244"/>
      <c r="F70" s="244"/>
      <c r="G70" s="244"/>
      <c r="H70" s="351"/>
      <c r="I70" s="351"/>
      <c r="J70" s="348"/>
      <c r="K70" s="348"/>
      <c r="L70" s="347"/>
      <c r="M70" s="348"/>
      <c r="N70" s="347"/>
      <c r="O70" s="346"/>
    </row>
    <row r="71" spans="2:30" ht="13.5">
      <c r="B71" s="248"/>
      <c r="C71" s="244"/>
      <c r="D71" s="244"/>
      <c r="E71" s="244"/>
      <c r="F71" s="244"/>
      <c r="G71" s="350" t="s">
        <v>582</v>
      </c>
      <c r="I71" s="349"/>
      <c r="J71" s="348"/>
      <c r="K71" s="348"/>
      <c r="L71" s="347"/>
      <c r="M71" s="348"/>
      <c r="N71" s="347"/>
      <c r="O71" s="346"/>
    </row>
    <row r="72" spans="2:30" ht="13.9">
      <c r="B72" s="248"/>
      <c r="C72" s="244"/>
      <c r="D72" s="244"/>
      <c r="E72" s="244"/>
      <c r="F72" s="244"/>
      <c r="G72" s="1224"/>
      <c r="H72" s="1225"/>
      <c r="I72" s="1225"/>
      <c r="J72" s="1226"/>
      <c r="K72" s="345" t="s">
        <v>530</v>
      </c>
      <c r="L72" s="345" t="s">
        <v>531</v>
      </c>
      <c r="M72" s="345" t="s">
        <v>532</v>
      </c>
      <c r="N72" s="345" t="s">
        <v>533</v>
      </c>
      <c r="O72" s="345" t="s">
        <v>534</v>
      </c>
    </row>
    <row r="73" spans="2:30" ht="13.5">
      <c r="B73" s="248"/>
      <c r="C73" s="244"/>
      <c r="D73" s="244"/>
      <c r="E73" s="244"/>
      <c r="F73" s="244"/>
      <c r="G73" s="1227" t="s">
        <v>581</v>
      </c>
      <c r="H73" s="1228"/>
      <c r="I73" s="1233" t="s">
        <v>579</v>
      </c>
      <c r="J73" s="1233"/>
      <c r="K73" s="1248">
        <v>95.3</v>
      </c>
      <c r="L73" s="1248">
        <v>81.3</v>
      </c>
      <c r="M73" s="1236">
        <v>66.3</v>
      </c>
      <c r="N73" s="1236">
        <v>65.599999999999994</v>
      </c>
      <c r="O73" s="1236">
        <v>57.1</v>
      </c>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578</v>
      </c>
      <c r="J75" s="1237"/>
      <c r="K75" s="1249">
        <v>19.7</v>
      </c>
      <c r="L75" s="1249">
        <v>18</v>
      </c>
      <c r="M75" s="1249">
        <v>16.100000000000001</v>
      </c>
      <c r="N75" s="1249">
        <v>14.1</v>
      </c>
      <c r="O75" s="1249">
        <v>12.1</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0" t="s">
        <v>580</v>
      </c>
      <c r="H77" s="1241"/>
      <c r="I77" s="1237" t="s">
        <v>579</v>
      </c>
      <c r="J77" s="1237"/>
      <c r="K77" s="1248">
        <v>86</v>
      </c>
      <c r="L77" s="1248">
        <v>72</v>
      </c>
      <c r="M77" s="1236">
        <v>58.8</v>
      </c>
      <c r="N77" s="1236">
        <v>49.7</v>
      </c>
      <c r="O77" s="1236">
        <v>37.200000000000003</v>
      </c>
      <c r="R77" s="243">
        <v>12.3</v>
      </c>
      <c r="T77" s="243">
        <v>11.1</v>
      </c>
    </row>
    <row r="78" spans="2:30" ht="13.5">
      <c r="B78" s="248"/>
      <c r="C78" s="244"/>
      <c r="D78" s="244"/>
      <c r="E78" s="244"/>
      <c r="F78" s="244"/>
      <c r="G78" s="1242"/>
      <c r="H78" s="1243"/>
      <c r="I78" s="1237"/>
      <c r="J78" s="1237"/>
      <c r="K78" s="1248"/>
      <c r="L78" s="1248"/>
      <c r="M78" s="1236"/>
      <c r="N78" s="1236"/>
      <c r="O78" s="1236"/>
    </row>
    <row r="79" spans="2:30" ht="13.5">
      <c r="B79" s="248"/>
      <c r="C79" s="244"/>
      <c r="D79" s="244"/>
      <c r="E79" s="244"/>
      <c r="F79" s="244"/>
      <c r="G79" s="1242"/>
      <c r="H79" s="1243"/>
      <c r="I79" s="1250" t="s">
        <v>578</v>
      </c>
      <c r="J79" s="1246"/>
      <c r="K79" s="1251">
        <v>14.5</v>
      </c>
      <c r="L79" s="1251">
        <v>13.3</v>
      </c>
      <c r="M79" s="1251">
        <v>12.4</v>
      </c>
      <c r="N79" s="1251">
        <v>11.2</v>
      </c>
      <c r="O79" s="1251">
        <v>10.1</v>
      </c>
      <c r="V79" s="243">
        <v>53.5</v>
      </c>
      <c r="X79" s="243">
        <v>48.2</v>
      </c>
      <c r="Z79" s="243">
        <v>34.200000000000003</v>
      </c>
      <c r="AB79" s="243">
        <v>30.3</v>
      </c>
      <c r="AD79" s="243">
        <v>28.9</v>
      </c>
    </row>
    <row r="80" spans="2:30" ht="13.5">
      <c r="B80" s="248"/>
      <c r="C80" s="244"/>
      <c r="D80" s="244"/>
      <c r="E80" s="244"/>
      <c r="F80" s="244"/>
      <c r="G80" s="1244"/>
      <c r="H80" s="1245"/>
      <c r="I80" s="1246"/>
      <c r="J80" s="1246"/>
      <c r="K80" s="1251"/>
      <c r="L80" s="1251"/>
      <c r="M80" s="1251"/>
      <c r="N80" s="1251"/>
      <c r="O80" s="1251"/>
    </row>
    <row r="81" spans="2:17" ht="13.9">
      <c r="B81" s="248"/>
      <c r="C81" s="244"/>
      <c r="D81" s="244"/>
      <c r="E81" s="244"/>
      <c r="F81" s="244"/>
      <c r="G81" s="244"/>
      <c r="H81" s="244"/>
      <c r="I81" s="244"/>
      <c r="J81" s="244"/>
      <c r="K81" s="344"/>
      <c r="L81" s="244"/>
      <c r="M81" s="244"/>
      <c r="N81" s="244"/>
      <c r="O81" s="244"/>
    </row>
    <row r="82" spans="2:17" ht="16.350000000000001">
      <c r="B82" s="248"/>
      <c r="C82" s="244"/>
      <c r="D82" s="244"/>
      <c r="E82" s="244"/>
      <c r="F82" s="244"/>
      <c r="G82" s="244"/>
      <c r="H82" s="244"/>
      <c r="I82" s="244"/>
      <c r="J82" s="244"/>
      <c r="K82" s="343"/>
      <c r="L82" s="343"/>
      <c r="M82" s="343"/>
      <c r="N82" s="343"/>
      <c r="O82" s="343"/>
    </row>
    <row r="83" spans="2:17" ht="13.9">
      <c r="B83" s="340"/>
      <c r="C83" s="306"/>
      <c r="D83" s="306"/>
      <c r="E83" s="306"/>
      <c r="F83" s="306"/>
      <c r="G83" s="306"/>
      <c r="H83" s="306"/>
      <c r="I83" s="306"/>
      <c r="J83" s="306"/>
      <c r="K83" s="306"/>
      <c r="L83" s="306"/>
      <c r="M83" s="306"/>
      <c r="N83" s="306"/>
      <c r="O83" s="306"/>
      <c r="P83" s="341"/>
    </row>
    <row r="84" spans="2:17" ht="13.9">
      <c r="H84" s="244"/>
      <c r="I84" s="244"/>
      <c r="J84" s="244"/>
      <c r="K84" s="244"/>
      <c r="L84" s="244"/>
      <c r="M84" s="244"/>
      <c r="N84" s="244"/>
      <c r="O84" s="244"/>
      <c r="P84" s="244"/>
      <c r="Q84" s="244"/>
    </row>
    <row r="85" spans="2:17" ht="13.9">
      <c r="B85" s="244"/>
      <c r="C85" s="244"/>
      <c r="D85" s="244"/>
      <c r="E85" s="244"/>
      <c r="F85" s="244"/>
      <c r="G85" s="244"/>
      <c r="H85" s="244"/>
      <c r="I85" s="244"/>
      <c r="J85" s="244"/>
      <c r="K85" s="244"/>
      <c r="L85" s="244"/>
      <c r="M85" s="244"/>
      <c r="N85" s="244"/>
      <c r="O85" s="244"/>
      <c r="P85" s="244"/>
      <c r="Q85" s="244"/>
    </row>
    <row r="86" spans="2:17" ht="13.9" hidden="1">
      <c r="B86" s="244"/>
      <c r="C86" s="244"/>
      <c r="D86" s="244"/>
      <c r="E86" s="244"/>
      <c r="F86" s="244"/>
      <c r="G86" s="244"/>
      <c r="H86" s="244"/>
      <c r="I86" s="244"/>
      <c r="J86" s="244"/>
      <c r="K86" s="244"/>
      <c r="L86" s="244"/>
      <c r="M86" s="244"/>
      <c r="N86" s="244"/>
      <c r="O86" s="244"/>
      <c r="P86" s="244"/>
      <c r="Q86" s="244"/>
    </row>
    <row r="87" spans="2:17" ht="13.9" hidden="1">
      <c r="B87" s="244"/>
      <c r="C87" s="244"/>
      <c r="D87" s="244"/>
      <c r="E87" s="244"/>
      <c r="F87" s="244"/>
      <c r="G87" s="244"/>
      <c r="H87" s="244"/>
      <c r="I87" s="244"/>
      <c r="J87" s="244"/>
      <c r="K87" s="342"/>
      <c r="L87" s="244"/>
      <c r="M87" s="244"/>
      <c r="N87" s="244"/>
      <c r="O87" s="244"/>
      <c r="P87" s="244"/>
      <c r="Q87" s="244"/>
    </row>
    <row r="88" spans="2:17" ht="13.9" hidden="1">
      <c r="B88" s="244"/>
      <c r="C88" s="244"/>
      <c r="D88" s="244"/>
      <c r="E88" s="244"/>
      <c r="F88" s="244"/>
      <c r="G88" s="244"/>
      <c r="H88" s="244"/>
      <c r="I88" s="244"/>
      <c r="J88" s="244"/>
      <c r="K88" s="244"/>
      <c r="L88" s="244"/>
      <c r="M88" s="244"/>
      <c r="N88" s="244"/>
      <c r="O88" s="244"/>
      <c r="P88" s="244"/>
      <c r="Q88" s="244"/>
    </row>
    <row r="89" spans="2:17" ht="13.9" hidden="1">
      <c r="B89" s="244"/>
      <c r="C89" s="244"/>
      <c r="D89" s="244"/>
      <c r="E89" s="244"/>
      <c r="F89" s="244"/>
      <c r="G89" s="244"/>
      <c r="H89" s="244"/>
      <c r="I89" s="244"/>
      <c r="J89" s="244"/>
      <c r="K89" s="244"/>
      <c r="L89" s="244"/>
      <c r="M89" s="244"/>
      <c r="N89" s="244"/>
      <c r="O89" s="244"/>
      <c r="P89" s="244"/>
      <c r="Q89" s="244"/>
    </row>
    <row r="90" spans="2:17" ht="13.9" hidden="1">
      <c r="B90" s="244"/>
      <c r="C90" s="244"/>
      <c r="D90" s="244"/>
      <c r="E90" s="244"/>
      <c r="F90" s="244"/>
      <c r="G90" s="244"/>
      <c r="H90" s="244"/>
      <c r="I90" s="244"/>
      <c r="J90" s="244"/>
      <c r="K90" s="244"/>
      <c r="L90" s="244"/>
      <c r="M90" s="244"/>
      <c r="N90" s="244"/>
      <c r="O90" s="244"/>
      <c r="P90" s="244"/>
      <c r="Q90" s="244"/>
    </row>
    <row r="91" spans="2:17" ht="13.9"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50" zoomScaleNormal="5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9">
      <c r="S2" s="241"/>
      <c r="AH2" s="241"/>
    </row>
    <row r="3" spans="2:34" ht="13.9">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9"/>
    <row r="5" spans="2:34" ht="13.9"/>
    <row r="6" spans="2:34" ht="13.9"/>
    <row r="7" spans="2:34" ht="13.9"/>
    <row r="8" spans="2:34" ht="13.9"/>
    <row r="9" spans="2:34" ht="13.9">
      <c r="AH9" s="241"/>
    </row>
    <row r="10" spans="2:34" ht="13.9"/>
    <row r="11" spans="2:34" ht="13.9"/>
    <row r="12" spans="2:34" ht="13.9"/>
    <row r="13" spans="2:34" ht="13.9"/>
    <row r="14" spans="2:34" ht="13.9"/>
    <row r="15" spans="2:34" ht="13.9"/>
    <row r="16" spans="2:34" ht="13.9"/>
    <row r="17" spans="12:34" ht="13.9">
      <c r="AH17" s="241"/>
    </row>
    <row r="18" spans="12:34" ht="13.9"/>
    <row r="19" spans="12:34" ht="13.9"/>
    <row r="20" spans="12:34" ht="13.9">
      <c r="AH20" s="241"/>
    </row>
    <row r="21" spans="12:34" ht="13.9">
      <c r="AH21" s="241"/>
    </row>
    <row r="22" spans="12:34" ht="13.9"/>
    <row r="23" spans="12:34" ht="13.9"/>
    <row r="24" spans="12:34" ht="13.9">
      <c r="Q24" s="241"/>
    </row>
    <row r="25" spans="12:34" ht="13.9"/>
    <row r="26" spans="12:34" ht="13.9"/>
    <row r="27" spans="12:34" ht="13.9"/>
    <row r="28" spans="12:34" ht="13.9">
      <c r="O28" s="241"/>
      <c r="T28" s="241"/>
      <c r="AH28" s="241"/>
    </row>
    <row r="29" spans="12:34" ht="13.9"/>
    <row r="30" spans="12:34" ht="13.9"/>
    <row r="31" spans="12:34" ht="13.9">
      <c r="Q31" s="241"/>
    </row>
    <row r="32" spans="12:34" ht="13.9">
      <c r="L32" s="241"/>
    </row>
    <row r="33" spans="2:34" ht="13.9">
      <c r="C33" s="241"/>
      <c r="E33" s="241"/>
      <c r="G33" s="241"/>
      <c r="I33" s="241"/>
      <c r="X33" s="241"/>
    </row>
    <row r="34" spans="2:34" ht="13.9">
      <c r="B34" s="241"/>
      <c r="P34" s="241"/>
      <c r="R34" s="241"/>
      <c r="T34" s="241"/>
    </row>
    <row r="35" spans="2:34" ht="13.9">
      <c r="D35" s="241"/>
      <c r="W35" s="241"/>
      <c r="AC35" s="241"/>
      <c r="AD35" s="241"/>
      <c r="AE35" s="241"/>
      <c r="AF35" s="241"/>
      <c r="AG35" s="241"/>
      <c r="AH35" s="241"/>
    </row>
    <row r="36" spans="2:34" ht="13.9">
      <c r="H36" s="241"/>
      <c r="J36" s="241"/>
      <c r="K36" s="241"/>
      <c r="M36" s="241"/>
      <c r="Y36" s="241"/>
      <c r="Z36" s="241"/>
      <c r="AA36" s="241"/>
      <c r="AB36" s="241"/>
      <c r="AC36" s="241"/>
      <c r="AD36" s="241"/>
      <c r="AE36" s="241"/>
      <c r="AF36" s="241"/>
      <c r="AG36" s="241"/>
      <c r="AH36" s="241"/>
    </row>
    <row r="37" spans="2:34" ht="13.9">
      <c r="AH37" s="241"/>
    </row>
    <row r="38" spans="2:34" ht="13.9">
      <c r="AG38" s="241"/>
      <c r="AH38" s="241"/>
    </row>
    <row r="39" spans="2:34" ht="13.9"/>
    <row r="40" spans="2:34" ht="13.9">
      <c r="X40" s="241"/>
    </row>
    <row r="41" spans="2:34" ht="13.9">
      <c r="R41" s="241"/>
    </row>
    <row r="42" spans="2:34" ht="13.9">
      <c r="W42" s="241"/>
    </row>
    <row r="43" spans="2:34" ht="13.9">
      <c r="Y43" s="241"/>
      <c r="Z43" s="241"/>
      <c r="AA43" s="241"/>
      <c r="AB43" s="241"/>
      <c r="AC43" s="241"/>
      <c r="AD43" s="241"/>
      <c r="AE43" s="241"/>
      <c r="AF43" s="241"/>
      <c r="AG43" s="241"/>
      <c r="AH43" s="241"/>
    </row>
    <row r="44" spans="2:34" ht="13.9">
      <c r="AH44" s="241"/>
    </row>
    <row r="45" spans="2:34" ht="13.9">
      <c r="X45" s="241"/>
    </row>
    <row r="46" spans="2:34" ht="13.9"/>
    <row r="47" spans="2:34" ht="13.9"/>
    <row r="48" spans="2:34" ht="13.9">
      <c r="W48" s="241"/>
      <c r="Y48" s="241"/>
      <c r="Z48" s="241"/>
      <c r="AA48" s="241"/>
      <c r="AB48" s="241"/>
      <c r="AC48" s="241"/>
      <c r="AD48" s="241"/>
      <c r="AE48" s="241"/>
      <c r="AF48" s="241"/>
      <c r="AG48" s="241"/>
      <c r="AH48" s="241"/>
    </row>
    <row r="49" spans="28:34" ht="13.9"/>
    <row r="50" spans="28:34" ht="13.9">
      <c r="AE50" s="241"/>
      <c r="AF50" s="241"/>
      <c r="AG50" s="241"/>
      <c r="AH50" s="241"/>
    </row>
    <row r="51" spans="28:34" ht="13.9">
      <c r="AC51" s="241"/>
      <c r="AD51" s="241"/>
      <c r="AE51" s="241"/>
      <c r="AF51" s="241"/>
      <c r="AG51" s="241"/>
      <c r="AH51" s="241"/>
    </row>
    <row r="52" spans="28:34" ht="13.9"/>
    <row r="53" spans="28:34" ht="13.9">
      <c r="AF53" s="241"/>
      <c r="AG53" s="241"/>
      <c r="AH53" s="241"/>
    </row>
    <row r="54" spans="28:34" ht="13.9">
      <c r="AH54" s="241"/>
    </row>
    <row r="55" spans="28:34" ht="13.9"/>
    <row r="56" spans="28:34" ht="13.9">
      <c r="AB56" s="241"/>
      <c r="AC56" s="241"/>
      <c r="AD56" s="241"/>
      <c r="AE56" s="241"/>
      <c r="AF56" s="241"/>
      <c r="AG56" s="241"/>
      <c r="AH56" s="241"/>
    </row>
    <row r="57" spans="28:34" ht="13.9">
      <c r="AH57" s="241"/>
    </row>
    <row r="58" spans="28:34" ht="13.9">
      <c r="AH58" s="241"/>
    </row>
    <row r="59" spans="28:34" ht="13.9"/>
    <row r="60" spans="28:34" ht="13.9"/>
    <row r="61" spans="28:34" ht="13.9"/>
    <row r="62" spans="28:34" ht="13.9"/>
    <row r="63" spans="28:34" ht="13.9">
      <c r="AH63" s="241"/>
    </row>
    <row r="64" spans="28:34" ht="13.9">
      <c r="AG64" s="241"/>
      <c r="AH64" s="241"/>
    </row>
    <row r="65" spans="28:34" ht="13.9"/>
    <row r="66" spans="28:34" ht="13.9"/>
    <row r="67" spans="28:34" ht="13.9"/>
    <row r="68" spans="28:34" ht="13.9">
      <c r="AB68" s="241"/>
      <c r="AC68" s="241"/>
      <c r="AD68" s="241"/>
      <c r="AE68" s="241"/>
      <c r="AF68" s="241"/>
      <c r="AG68" s="241"/>
      <c r="AH68" s="241"/>
    </row>
    <row r="69" spans="28:34" ht="13.9">
      <c r="AF69" s="241"/>
      <c r="AG69" s="241"/>
      <c r="AH69" s="241"/>
    </row>
    <row r="70" spans="28:34" ht="13.9"/>
    <row r="71" spans="28:34" ht="13.9"/>
    <row r="72" spans="28:34" ht="13.9"/>
    <row r="73" spans="28:34" ht="13.9"/>
    <row r="74" spans="28:34" ht="13.9"/>
    <row r="75" spans="28:34" ht="13.9">
      <c r="AH75" s="241"/>
    </row>
    <row r="76" spans="28:34" ht="13.9">
      <c r="AF76" s="241"/>
      <c r="AG76" s="241"/>
      <c r="AH76" s="241"/>
    </row>
    <row r="77" spans="28:34" ht="13.9">
      <c r="AG77" s="241"/>
      <c r="AH77" s="241"/>
    </row>
    <row r="78" spans="28:34" ht="13.9"/>
    <row r="79" spans="28:34" ht="13.9"/>
    <row r="80" spans="28:34" ht="13.9"/>
    <row r="81" spans="25:34" ht="13.9"/>
    <row r="82" spans="25:34" ht="13.9">
      <c r="Y82" s="241"/>
    </row>
    <row r="83" spans="25:34" ht="13.9">
      <c r="Y83" s="241"/>
      <c r="Z83" s="241"/>
      <c r="AA83" s="241"/>
      <c r="AB83" s="241"/>
      <c r="AC83" s="241"/>
      <c r="AD83" s="241"/>
      <c r="AE83" s="241"/>
      <c r="AF83" s="241"/>
      <c r="AG83" s="241"/>
      <c r="AH83" s="241"/>
    </row>
    <row r="84" spans="25:34" ht="13.9"/>
    <row r="85" spans="25:34" ht="13.9"/>
    <row r="86" spans="25:34" ht="13.9"/>
    <row r="87" spans="25:34" ht="13.9"/>
    <row r="88" spans="25:34" ht="13.9">
      <c r="AH88" s="241"/>
    </row>
    <row r="89" spans="25:34" ht="13.9"/>
    <row r="90" spans="25:34" ht="13.9"/>
    <row r="91" spans="25:34" ht="13.9"/>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7"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9">
      <c r="S2" s="241"/>
      <c r="AH2" s="241"/>
    </row>
    <row r="3" spans="2:34" ht="13.9">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9"/>
    <row r="5" spans="2:34" ht="13.9"/>
    <row r="6" spans="2:34" ht="13.9"/>
    <row r="7" spans="2:34" ht="13.9"/>
    <row r="8" spans="2:34" ht="13.9"/>
    <row r="9" spans="2:34" ht="13.9">
      <c r="AH9" s="241"/>
    </row>
    <row r="10" spans="2:34" ht="13.9"/>
    <row r="11" spans="2:34" ht="13.9"/>
    <row r="12" spans="2:34" ht="13.9"/>
    <row r="13" spans="2:34" ht="13.9"/>
    <row r="14" spans="2:34" ht="13.9"/>
    <row r="15" spans="2:34" ht="13.9"/>
    <row r="16" spans="2:34" ht="13.9"/>
    <row r="17" spans="12:34" ht="13.9">
      <c r="AH17" s="241"/>
    </row>
    <row r="18" spans="12:34" ht="13.9"/>
    <row r="19" spans="12:34" ht="13.9"/>
    <row r="20" spans="12:34" ht="13.9">
      <c r="AH20" s="241"/>
    </row>
    <row r="21" spans="12:34" ht="13.9">
      <c r="AH21" s="241"/>
    </row>
    <row r="22" spans="12:34" ht="13.9"/>
    <row r="23" spans="12:34" ht="13.9"/>
    <row r="24" spans="12:34" ht="13.9">
      <c r="Q24" s="241"/>
    </row>
    <row r="25" spans="12:34" ht="13.9"/>
    <row r="26" spans="12:34" ht="13.9"/>
    <row r="27" spans="12:34" ht="13.9"/>
    <row r="28" spans="12:34" ht="13.9">
      <c r="O28" s="241"/>
      <c r="T28" s="241"/>
      <c r="AH28" s="241"/>
    </row>
    <row r="29" spans="12:34" ht="13.9"/>
    <row r="30" spans="12:34" ht="13.9"/>
    <row r="31" spans="12:34" ht="13.9">
      <c r="Q31" s="241"/>
    </row>
    <row r="32" spans="12:34" ht="13.9">
      <c r="L32" s="241"/>
    </row>
    <row r="33" spans="2:34" ht="13.9">
      <c r="C33" s="241"/>
      <c r="E33" s="241"/>
      <c r="G33" s="241"/>
      <c r="I33" s="241"/>
      <c r="X33" s="241"/>
    </row>
    <row r="34" spans="2:34" ht="13.9">
      <c r="B34" s="241"/>
      <c r="P34" s="241"/>
      <c r="R34" s="241"/>
      <c r="T34" s="241"/>
    </row>
    <row r="35" spans="2:34" ht="13.9">
      <c r="D35" s="241"/>
      <c r="W35" s="241"/>
      <c r="AC35" s="241"/>
      <c r="AD35" s="241"/>
      <c r="AE35" s="241"/>
      <c r="AF35" s="241"/>
      <c r="AG35" s="241"/>
      <c r="AH35" s="241"/>
    </row>
    <row r="36" spans="2:34" ht="13.9">
      <c r="H36" s="241"/>
      <c r="J36" s="241"/>
      <c r="K36" s="241"/>
      <c r="M36" s="241"/>
      <c r="Y36" s="241"/>
      <c r="Z36" s="241"/>
      <c r="AA36" s="241"/>
      <c r="AB36" s="241"/>
      <c r="AC36" s="241"/>
      <c r="AD36" s="241"/>
      <c r="AE36" s="241"/>
      <c r="AF36" s="241"/>
      <c r="AG36" s="241"/>
      <c r="AH36" s="241"/>
    </row>
    <row r="37" spans="2:34" ht="13.9">
      <c r="AH37" s="241"/>
    </row>
    <row r="38" spans="2:34" ht="13.9">
      <c r="AG38" s="241"/>
      <c r="AH38" s="241"/>
    </row>
    <row r="39" spans="2:34" ht="13.9"/>
    <row r="40" spans="2:34" ht="13.9">
      <c r="X40" s="241"/>
    </row>
    <row r="41" spans="2:34" ht="13.9">
      <c r="R41" s="241"/>
    </row>
    <row r="42" spans="2:34" ht="13.9">
      <c r="W42" s="241"/>
    </row>
    <row r="43" spans="2:34" ht="13.9">
      <c r="Y43" s="241"/>
      <c r="Z43" s="241"/>
      <c r="AA43" s="241"/>
      <c r="AB43" s="241"/>
      <c r="AC43" s="241"/>
      <c r="AD43" s="241"/>
      <c r="AE43" s="241"/>
      <c r="AF43" s="241"/>
      <c r="AG43" s="241"/>
      <c r="AH43" s="241"/>
    </row>
    <row r="44" spans="2:34" ht="13.9">
      <c r="AH44" s="241"/>
    </row>
    <row r="45" spans="2:34" ht="13.9">
      <c r="X45" s="241"/>
    </row>
    <row r="46" spans="2:34" ht="13.9"/>
    <row r="47" spans="2:34" ht="13.9"/>
    <row r="48" spans="2:34" ht="13.9">
      <c r="W48" s="241"/>
      <c r="Y48" s="241"/>
      <c r="Z48" s="241"/>
      <c r="AA48" s="241"/>
      <c r="AB48" s="241"/>
      <c r="AC48" s="241"/>
      <c r="AD48" s="241"/>
      <c r="AE48" s="241"/>
      <c r="AF48" s="241"/>
      <c r="AG48" s="241"/>
      <c r="AH48" s="241"/>
    </row>
    <row r="49" spans="28:34" ht="13.9"/>
    <row r="50" spans="28:34" ht="13.9">
      <c r="AE50" s="241"/>
      <c r="AF50" s="241"/>
      <c r="AG50" s="241"/>
      <c r="AH50" s="241"/>
    </row>
    <row r="51" spans="28:34" ht="13.9">
      <c r="AC51" s="241"/>
      <c r="AD51" s="241"/>
      <c r="AE51" s="241"/>
      <c r="AF51" s="241"/>
      <c r="AG51" s="241"/>
      <c r="AH51" s="241"/>
    </row>
    <row r="52" spans="28:34" ht="13.9"/>
    <row r="53" spans="28:34" ht="13.9">
      <c r="AF53" s="241"/>
      <c r="AG53" s="241"/>
      <c r="AH53" s="241"/>
    </row>
    <row r="54" spans="28:34" ht="13.9">
      <c r="AH54" s="241"/>
    </row>
    <row r="55" spans="28:34" ht="13.9"/>
    <row r="56" spans="28:34" ht="13.9">
      <c r="AB56" s="241"/>
      <c r="AC56" s="241"/>
      <c r="AD56" s="241"/>
      <c r="AE56" s="241"/>
      <c r="AF56" s="241"/>
      <c r="AG56" s="241"/>
      <c r="AH56" s="241"/>
    </row>
    <row r="57" spans="28:34" ht="13.9">
      <c r="AH57" s="241"/>
    </row>
    <row r="58" spans="28:34" ht="13.9">
      <c r="AH58" s="241"/>
    </row>
    <row r="59" spans="28:34" ht="13.9">
      <c r="AG59" s="241"/>
      <c r="AH59" s="241"/>
    </row>
    <row r="60" spans="28:34" ht="13.9"/>
    <row r="61" spans="28:34" ht="13.9"/>
    <row r="62" spans="28:34" ht="13.9"/>
    <row r="63" spans="28:34" ht="13.9">
      <c r="AH63" s="241"/>
    </row>
    <row r="64" spans="28:34" ht="13.9">
      <c r="AG64" s="241"/>
      <c r="AH64" s="241"/>
    </row>
    <row r="65" spans="28:34" ht="13.9"/>
    <row r="66" spans="28:34" ht="13.9"/>
    <row r="67" spans="28:34" ht="13.9"/>
    <row r="68" spans="28:34" ht="13.9">
      <c r="AB68" s="241"/>
      <c r="AC68" s="241"/>
      <c r="AD68" s="241"/>
      <c r="AE68" s="241"/>
      <c r="AF68" s="241"/>
      <c r="AG68" s="241"/>
      <c r="AH68" s="241"/>
    </row>
    <row r="69" spans="28:34" ht="13.9">
      <c r="AF69" s="241"/>
      <c r="AG69" s="241"/>
      <c r="AH69" s="241"/>
    </row>
    <row r="70" spans="28:34" ht="13.9"/>
    <row r="71" spans="28:34" ht="13.9"/>
    <row r="72" spans="28:34" ht="13.9"/>
    <row r="73" spans="28:34" ht="13.9"/>
    <row r="74" spans="28:34" ht="13.9"/>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ht="13.9">
      <c r="A1" s="98"/>
      <c r="B1" s="99"/>
      <c r="C1" s="100"/>
      <c r="D1" s="101"/>
      <c r="E1" s="102"/>
      <c r="F1" s="102"/>
      <c r="G1" s="102"/>
      <c r="H1" s="103"/>
    </row>
    <row r="2" spans="1:8">
      <c r="A2" s="105"/>
      <c r="B2" s="106"/>
      <c r="C2" s="107"/>
      <c r="D2" s="108" t="s">
        <v>39</v>
      </c>
      <c r="E2" s="109"/>
      <c r="F2" s="110" t="s">
        <v>529</v>
      </c>
      <c r="G2" s="111"/>
      <c r="H2" s="112"/>
    </row>
    <row r="3" spans="1:8" ht="13.9">
      <c r="A3" s="108" t="s">
        <v>522</v>
      </c>
      <c r="B3" s="113"/>
      <c r="C3" s="114"/>
      <c r="D3" s="115">
        <v>76490</v>
      </c>
      <c r="E3" s="116"/>
      <c r="F3" s="117">
        <v>90833</v>
      </c>
      <c r="G3" s="118"/>
      <c r="H3" s="119"/>
    </row>
    <row r="4" spans="1:8" ht="13.9">
      <c r="A4" s="120"/>
      <c r="B4" s="121"/>
      <c r="C4" s="122"/>
      <c r="D4" s="123">
        <v>62112</v>
      </c>
      <c r="E4" s="124"/>
      <c r="F4" s="125">
        <v>47037</v>
      </c>
      <c r="G4" s="126"/>
      <c r="H4" s="127"/>
    </row>
    <row r="5" spans="1:8" ht="13.9">
      <c r="A5" s="108" t="s">
        <v>524</v>
      </c>
      <c r="B5" s="113"/>
      <c r="C5" s="114"/>
      <c r="D5" s="115">
        <v>64177</v>
      </c>
      <c r="E5" s="116"/>
      <c r="F5" s="117">
        <v>79181</v>
      </c>
      <c r="G5" s="118"/>
      <c r="H5" s="119"/>
    </row>
    <row r="6" spans="1:8" ht="13.9">
      <c r="A6" s="120"/>
      <c r="B6" s="121"/>
      <c r="C6" s="122"/>
      <c r="D6" s="123">
        <v>33343</v>
      </c>
      <c r="E6" s="124"/>
      <c r="F6" s="125">
        <v>40448</v>
      </c>
      <c r="G6" s="126"/>
      <c r="H6" s="127"/>
    </row>
    <row r="7" spans="1:8" ht="13.9">
      <c r="A7" s="108" t="s">
        <v>525</v>
      </c>
      <c r="B7" s="113"/>
      <c r="C7" s="114"/>
      <c r="D7" s="115">
        <v>169438</v>
      </c>
      <c r="E7" s="116"/>
      <c r="F7" s="117">
        <v>118124</v>
      </c>
      <c r="G7" s="118"/>
      <c r="H7" s="119"/>
    </row>
    <row r="8" spans="1:8" ht="13.9">
      <c r="A8" s="120"/>
      <c r="B8" s="121"/>
      <c r="C8" s="122"/>
      <c r="D8" s="123">
        <v>51547</v>
      </c>
      <c r="E8" s="124"/>
      <c r="F8" s="125">
        <v>54614</v>
      </c>
      <c r="G8" s="126"/>
      <c r="H8" s="127"/>
    </row>
    <row r="9" spans="1:8" ht="13.9">
      <c r="A9" s="108" t="s">
        <v>526</v>
      </c>
      <c r="B9" s="113"/>
      <c r="C9" s="114"/>
      <c r="D9" s="115">
        <v>79639</v>
      </c>
      <c r="E9" s="116"/>
      <c r="F9" s="117">
        <v>101693</v>
      </c>
      <c r="G9" s="118"/>
      <c r="H9" s="119"/>
    </row>
    <row r="10" spans="1:8" ht="13.9">
      <c r="A10" s="120"/>
      <c r="B10" s="121"/>
      <c r="C10" s="122"/>
      <c r="D10" s="123">
        <v>69465</v>
      </c>
      <c r="E10" s="124"/>
      <c r="F10" s="125">
        <v>51066</v>
      </c>
      <c r="G10" s="126"/>
      <c r="H10" s="127"/>
    </row>
    <row r="11" spans="1:8" ht="13.9">
      <c r="A11" s="108" t="s">
        <v>527</v>
      </c>
      <c r="B11" s="113"/>
      <c r="C11" s="114"/>
      <c r="D11" s="115">
        <v>45636</v>
      </c>
      <c r="E11" s="116"/>
      <c r="F11" s="117">
        <v>96635</v>
      </c>
      <c r="G11" s="118"/>
      <c r="H11" s="119"/>
    </row>
    <row r="12" spans="1:8" ht="13.9">
      <c r="A12" s="120"/>
      <c r="B12" s="121"/>
      <c r="C12" s="128"/>
      <c r="D12" s="123">
        <v>29766</v>
      </c>
      <c r="E12" s="124"/>
      <c r="F12" s="125">
        <v>44408</v>
      </c>
      <c r="G12" s="126"/>
      <c r="H12" s="127"/>
    </row>
    <row r="13" spans="1:8" ht="13.9">
      <c r="A13" s="108"/>
      <c r="B13" s="113"/>
      <c r="C13" s="129"/>
      <c r="D13" s="130">
        <v>87076</v>
      </c>
      <c r="E13" s="131"/>
      <c r="F13" s="132">
        <v>97293</v>
      </c>
      <c r="G13" s="133"/>
      <c r="H13" s="119"/>
    </row>
    <row r="14" spans="1:8" ht="13.9">
      <c r="A14" s="120"/>
      <c r="B14" s="121"/>
      <c r="C14" s="122"/>
      <c r="D14" s="123">
        <v>49247</v>
      </c>
      <c r="E14" s="124"/>
      <c r="F14" s="125">
        <v>47515</v>
      </c>
      <c r="G14" s="126"/>
      <c r="H14" s="127"/>
    </row>
    <row r="17" spans="1:11">
      <c r="A17" s="104" t="s">
        <v>40</v>
      </c>
    </row>
    <row r="18" spans="1:11" ht="13.9">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2.82</v>
      </c>
      <c r="C19" s="134">
        <f>ROUND(VALUE(SUBSTITUTE(実質収支比率等に係る経年分析!G$48,"▲","-")),2)</f>
        <v>4.42</v>
      </c>
      <c r="D19" s="134">
        <f>ROUND(VALUE(SUBSTITUTE(実質収支比率等に係る経年分析!H$48,"▲","-")),2)</f>
        <v>3.81</v>
      </c>
      <c r="E19" s="134">
        <f>ROUND(VALUE(SUBSTITUTE(実質収支比率等に係る経年分析!I$48,"▲","-")),2)</f>
        <v>4.68</v>
      </c>
      <c r="F19" s="134">
        <f>ROUND(VALUE(SUBSTITUTE(実質収支比率等に係る経年分析!J$48,"▲","-")),2)</f>
        <v>4.38</v>
      </c>
    </row>
    <row r="20" spans="1:11">
      <c r="A20" s="134" t="s">
        <v>42</v>
      </c>
      <c r="B20" s="134">
        <f>ROUND(VALUE(SUBSTITUTE(実質収支比率等に係る経年分析!F$47,"▲","-")),2)</f>
        <v>13.74</v>
      </c>
      <c r="C20" s="134">
        <f>ROUND(VALUE(SUBSTITUTE(実質収支比率等に係る経年分析!G$47,"▲","-")),2)</f>
        <v>15.62</v>
      </c>
      <c r="D20" s="134">
        <f>ROUND(VALUE(SUBSTITUTE(実質収支比率等に係る経年分析!H$47,"▲","-")),2)</f>
        <v>19.170000000000002</v>
      </c>
      <c r="E20" s="134">
        <f>ROUND(VALUE(SUBSTITUTE(実質収支比率等に係る経年分析!I$47,"▲","-")),2)</f>
        <v>21.9</v>
      </c>
      <c r="F20" s="134">
        <f>ROUND(VALUE(SUBSTITUTE(実質収支比率等に係る経年分析!J$47,"▲","-")),2)</f>
        <v>27.96</v>
      </c>
    </row>
    <row r="21" spans="1:11">
      <c r="A21" s="134" t="s">
        <v>43</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3.29</v>
      </c>
      <c r="D21" s="134">
        <f>IF(ISNUMBER(VALUE(SUBSTITUTE(実質収支比率等に係る経年分析!H$49,"▲","-"))),ROUND(VALUE(SUBSTITUTE(実質収支比率等に係る経年分析!H$49,"▲","-")),2),NA())</f>
        <v>0.6</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1.87</v>
      </c>
    </row>
    <row r="24" spans="1:11">
      <c r="A24" s="104" t="s">
        <v>44</v>
      </c>
    </row>
    <row r="25" spans="1:11" ht="13.9">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ケーブルテレビ事業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住宅用地造成事業等特別会計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国民健康保険事業（事業勘定）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c r="A35" s="135" t="str">
        <f>IF(連結実質赤字比率に係る赤字・黒字の構成分析!C$35="",NA(),連結実質赤字比率に係る赤字・黒字の構成分析!C$35)</f>
        <v>介護保険事業（保険事業勘定）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2.0699999999999998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2.2200000000000002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4.6399999999999997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4.34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1129</v>
      </c>
      <c r="E42" s="136"/>
      <c r="F42" s="136"/>
      <c r="G42" s="136">
        <f>'実質公債費比率（分子）の構造'!L$52</f>
        <v>1179</v>
      </c>
      <c r="H42" s="136"/>
      <c r="I42" s="136"/>
      <c r="J42" s="136">
        <f>'実質公債費比率（分子）の構造'!M$52</f>
        <v>1175</v>
      </c>
      <c r="K42" s="136"/>
      <c r="L42" s="136"/>
      <c r="M42" s="136">
        <f>'実質公債費比率（分子）の構造'!N$52</f>
        <v>1201</v>
      </c>
      <c r="N42" s="136"/>
      <c r="O42" s="136"/>
      <c r="P42" s="136">
        <f>'実質公債費比率（分子）の構造'!O$52</f>
        <v>1180</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96</v>
      </c>
      <c r="C44" s="136"/>
      <c r="D44" s="136"/>
      <c r="E44" s="136">
        <f>'実質公債費比率（分子）の構造'!L$50</f>
        <v>100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24</v>
      </c>
      <c r="C45" s="136"/>
      <c r="D45" s="136"/>
      <c r="E45" s="136">
        <f>'実質公債費比率（分子）の構造'!L$49</f>
        <v>14</v>
      </c>
      <c r="F45" s="136"/>
      <c r="G45" s="136"/>
      <c r="H45" s="136">
        <f>'実質公債費比率（分子）の構造'!M$49</f>
        <v>18</v>
      </c>
      <c r="I45" s="136"/>
      <c r="J45" s="136"/>
      <c r="K45" s="136">
        <f>'実質公債費比率（分子）の構造'!N$49</f>
        <v>20</v>
      </c>
      <c r="L45" s="136"/>
      <c r="M45" s="136"/>
      <c r="N45" s="136">
        <f>'実質公債費比率（分子）の構造'!O$49</f>
        <v>18</v>
      </c>
      <c r="O45" s="136"/>
      <c r="P45" s="136"/>
    </row>
    <row r="46" spans="1:16">
      <c r="A46" s="136" t="s">
        <v>54</v>
      </c>
      <c r="B46" s="136">
        <f>'実質公債費比率（分子）の構造'!K$48</f>
        <v>552</v>
      </c>
      <c r="C46" s="136"/>
      <c r="D46" s="136"/>
      <c r="E46" s="136">
        <f>'実質公債費比率（分子）の構造'!L$48</f>
        <v>525</v>
      </c>
      <c r="F46" s="136"/>
      <c r="G46" s="136"/>
      <c r="H46" s="136">
        <f>'実質公債費比率（分子）の構造'!M$48</f>
        <v>540</v>
      </c>
      <c r="I46" s="136"/>
      <c r="J46" s="136"/>
      <c r="K46" s="136">
        <f>'実質公債費比率（分子）の構造'!N$48</f>
        <v>569</v>
      </c>
      <c r="L46" s="136"/>
      <c r="M46" s="136"/>
      <c r="N46" s="136">
        <f>'実質公債費比率（分子）の構造'!O$48</f>
        <v>542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1454</v>
      </c>
      <c r="C49" s="136"/>
      <c r="D49" s="136"/>
      <c r="E49" s="136">
        <f>'実質公債費比率（分子）の構造'!L$45</f>
        <v>1404</v>
      </c>
      <c r="F49" s="136"/>
      <c r="G49" s="136"/>
      <c r="H49" s="136">
        <f>'実質公債費比率（分子）の構造'!M$45</f>
        <v>1331</v>
      </c>
      <c r="I49" s="136"/>
      <c r="J49" s="136"/>
      <c r="K49" s="136">
        <f>'実質公債費比率（分子）の構造'!N$45</f>
        <v>1245</v>
      </c>
      <c r="L49" s="136"/>
      <c r="M49" s="136"/>
      <c r="N49" s="136">
        <f>'実質公債費比率（分子）の構造'!O$45</f>
        <v>1173</v>
      </c>
      <c r="O49" s="136"/>
      <c r="P49" s="136"/>
    </row>
    <row r="50" spans="1:16">
      <c r="A50" s="136" t="s">
        <v>58</v>
      </c>
      <c r="B50" s="136" t="e">
        <f>NA()</f>
        <v>#N/A</v>
      </c>
      <c r="C50" s="136">
        <f>IF(ISNUMBER('実質公債費比率（分子）の構造'!K$53),'実質公債費比率（分子）の構造'!K$53,NA())</f>
        <v>997</v>
      </c>
      <c r="D50" s="136" t="e">
        <f>NA()</f>
        <v>#N/A</v>
      </c>
      <c r="E50" s="136" t="e">
        <f>NA()</f>
        <v>#N/A</v>
      </c>
      <c r="F50" s="136">
        <f>IF(ISNUMBER('実質公債費比率（分子）の構造'!L$53),'実質公債費比率（分子）の構造'!L$53,NA())</f>
        <v>864</v>
      </c>
      <c r="G50" s="136" t="e">
        <f>NA()</f>
        <v>#N/A</v>
      </c>
      <c r="H50" s="136" t="e">
        <f>NA()</f>
        <v>#N/A</v>
      </c>
      <c r="I50" s="136">
        <f>IF(ISNUMBER('実質公債費比率（分子）の構造'!M$53),'実質公債費比率（分子）の構造'!M$53,NA())</f>
        <v>714</v>
      </c>
      <c r="J50" s="136" t="e">
        <f>NA()</f>
        <v>#N/A</v>
      </c>
      <c r="K50" s="136" t="e">
        <f>NA()</f>
        <v>#N/A</v>
      </c>
      <c r="L50" s="136">
        <f>IF(ISNUMBER('実質公債費比率（分子）の構造'!N$53),'実質公債費比率（分子）の構造'!N$53,NA())</f>
        <v>633</v>
      </c>
      <c r="M50" s="136" t="e">
        <f>NA()</f>
        <v>#N/A</v>
      </c>
      <c r="N50" s="136" t="e">
        <f>NA()</f>
        <v>#N/A</v>
      </c>
      <c r="O50" s="136">
        <f>IF(ISNUMBER('実質公債費比率（分子）の構造'!O$53),'実質公債費比率（分子）の構造'!O$53,NA())</f>
        <v>553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11434</v>
      </c>
      <c r="E56" s="135"/>
      <c r="F56" s="135"/>
      <c r="G56" s="135">
        <f>'将来負担比率（分子）の構造'!J$51</f>
        <v>11466</v>
      </c>
      <c r="H56" s="135"/>
      <c r="I56" s="135"/>
      <c r="J56" s="135">
        <f>'将来負担比率（分子）の構造'!K$51</f>
        <v>12193</v>
      </c>
      <c r="K56" s="135"/>
      <c r="L56" s="135"/>
      <c r="M56" s="135">
        <f>'将来負担比率（分子）の構造'!L$51</f>
        <v>11989</v>
      </c>
      <c r="N56" s="135"/>
      <c r="O56" s="135"/>
      <c r="P56" s="135">
        <f>'将来負担比率（分子）の構造'!M$51</f>
        <v>11707</v>
      </c>
    </row>
    <row r="57" spans="1:16">
      <c r="A57" s="135" t="s">
        <v>34</v>
      </c>
      <c r="B57" s="135"/>
      <c r="C57" s="135"/>
      <c r="D57" s="135">
        <f>'将来負担比率（分子）の構造'!I$50</f>
        <v>495</v>
      </c>
      <c r="E57" s="135"/>
      <c r="F57" s="135"/>
      <c r="G57" s="135">
        <f>'将来負担比率（分子）の構造'!J$50</f>
        <v>451</v>
      </c>
      <c r="H57" s="135"/>
      <c r="I57" s="135"/>
      <c r="J57" s="135">
        <f>'将来負担比率（分子）の構造'!K$50</f>
        <v>444</v>
      </c>
      <c r="K57" s="135"/>
      <c r="L57" s="135"/>
      <c r="M57" s="135">
        <f>'将来負担比率（分子）の構造'!L$50</f>
        <v>495</v>
      </c>
      <c r="N57" s="135"/>
      <c r="O57" s="135"/>
      <c r="P57" s="135">
        <f>'将来負担比率（分子）の構造'!M$50</f>
        <v>518</v>
      </c>
    </row>
    <row r="58" spans="1:16">
      <c r="A58" s="135" t="s">
        <v>33</v>
      </c>
      <c r="B58" s="135"/>
      <c r="C58" s="135"/>
      <c r="D58" s="135">
        <f>'将来負担比率（分子）の構造'!I$49</f>
        <v>1439</v>
      </c>
      <c r="E58" s="135"/>
      <c r="F58" s="135"/>
      <c r="G58" s="135">
        <f>'将来負担比率（分子）の構造'!J$49</f>
        <v>1674</v>
      </c>
      <c r="H58" s="135"/>
      <c r="I58" s="135"/>
      <c r="J58" s="135">
        <f>'将来負担比率（分子）の構造'!K$49</f>
        <v>2065</v>
      </c>
      <c r="K58" s="135"/>
      <c r="L58" s="135"/>
      <c r="M58" s="135">
        <f>'将来負担比率（分子）の構造'!L$49</f>
        <v>2174</v>
      </c>
      <c r="N58" s="135"/>
      <c r="O58" s="135"/>
      <c r="P58" s="135">
        <f>'将来負担比率（分子）の構造'!M$49</f>
        <v>2520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1471</v>
      </c>
      <c r="C62" s="135"/>
      <c r="D62" s="135"/>
      <c r="E62" s="135">
        <f>'将来負担比率（分子）の構造'!J$45</f>
        <v>1470</v>
      </c>
      <c r="F62" s="135"/>
      <c r="G62" s="135"/>
      <c r="H62" s="135">
        <f>'将来負担比率（分子）の構造'!K$45</f>
        <v>1379</v>
      </c>
      <c r="I62" s="135"/>
      <c r="J62" s="135"/>
      <c r="K62" s="135">
        <f>'将来負担比率（分子）の構造'!L$45</f>
        <v>1179</v>
      </c>
      <c r="L62" s="135"/>
      <c r="M62" s="135"/>
      <c r="N62" s="135">
        <f>'将来負担比率（分子）の構造'!M$45</f>
        <v>1169</v>
      </c>
      <c r="O62" s="135"/>
      <c r="P62" s="135"/>
    </row>
    <row r="63" spans="1:16">
      <c r="A63" s="135" t="s">
        <v>27</v>
      </c>
      <c r="B63" s="135">
        <f>'将来負担比率（分子）の構造'!I$44</f>
        <v>182</v>
      </c>
      <c r="C63" s="135"/>
      <c r="D63" s="135"/>
      <c r="E63" s="135">
        <f>'将来負担比率（分子）の構造'!J$44</f>
        <v>164</v>
      </c>
      <c r="F63" s="135"/>
      <c r="G63" s="135"/>
      <c r="H63" s="135">
        <f>'将来負担比率（分子）の構造'!K$44</f>
        <v>149</v>
      </c>
      <c r="I63" s="135"/>
      <c r="J63" s="135"/>
      <c r="K63" s="135">
        <f>'将来負担比率（分子）の構造'!L$44</f>
        <v>149</v>
      </c>
      <c r="L63" s="135"/>
      <c r="M63" s="135"/>
      <c r="N63" s="135">
        <f>'将来負担比率（分子）の構造'!M$44</f>
        <v>227</v>
      </c>
      <c r="O63" s="135"/>
      <c r="P63" s="135"/>
    </row>
    <row r="64" spans="1:16">
      <c r="A64" s="135" t="s">
        <v>26</v>
      </c>
      <c r="B64" s="135">
        <f>'将来負担比率（分子）の構造'!I$43</f>
        <v>6346</v>
      </c>
      <c r="C64" s="135"/>
      <c r="D64" s="135"/>
      <c r="E64" s="135">
        <f>'将来負担比率（分子）の構造'!J$43</f>
        <v>5886</v>
      </c>
      <c r="F64" s="135"/>
      <c r="G64" s="135"/>
      <c r="H64" s="135">
        <f>'将来負担比率（分子）の構造'!K$43</f>
        <v>5627</v>
      </c>
      <c r="I64" s="135"/>
      <c r="J64" s="135"/>
      <c r="K64" s="135">
        <f>'将来負担比率（分子）の構造'!L$43</f>
        <v>5437</v>
      </c>
      <c r="L64" s="135"/>
      <c r="M64" s="135"/>
      <c r="N64" s="135">
        <f>'将来負担比率（分子）の構造'!M$43</f>
        <v>5242</v>
      </c>
      <c r="O64" s="135"/>
      <c r="P64" s="135"/>
    </row>
    <row r="65" spans="1:16">
      <c r="A65" s="135" t="s">
        <v>25</v>
      </c>
      <c r="B65" s="135">
        <f>'将来負担比率（分子）の構造'!I$42</f>
        <v>113</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10387</v>
      </c>
      <c r="C66" s="135"/>
      <c r="D66" s="135"/>
      <c r="E66" s="135">
        <f>'将来負担比率（分子）の構造'!J$41</f>
        <v>10358</v>
      </c>
      <c r="F66" s="135"/>
      <c r="G66" s="135"/>
      <c r="H66" s="135">
        <f>'将来負担比率（分子）の構造'!K$41</f>
        <v>11046</v>
      </c>
      <c r="I66" s="135"/>
      <c r="J66" s="135"/>
      <c r="K66" s="135">
        <f>'将来負担比率（分子）の構造'!L$41</f>
        <v>11265</v>
      </c>
      <c r="L66" s="135"/>
      <c r="M66" s="135"/>
      <c r="N66" s="135">
        <f>'将来負担比率（分子）の構造'!M$41</f>
        <v>11082</v>
      </c>
      <c r="O66" s="135"/>
      <c r="P66" s="135"/>
    </row>
    <row r="67" spans="1:16">
      <c r="A67" s="135" t="s">
        <v>62</v>
      </c>
      <c r="B67" s="135" t="e">
        <f>NA()</f>
        <v>#N/A</v>
      </c>
      <c r="C67" s="135">
        <f>IF(ISNUMBER('将来負担比率（分子）の構造'!I$52), IF('将来負担比率（分子）の構造'!I$52 &lt; 0, 0, '将来負担比率（分子）の構造'!I$52), NA())</f>
        <v>5130</v>
      </c>
      <c r="D67" s="135" t="e">
        <f>NA()</f>
        <v>#N/A</v>
      </c>
      <c r="E67" s="135" t="e">
        <f>NA()</f>
        <v>#N/A</v>
      </c>
      <c r="F67" s="135">
        <f>IF(ISNUMBER('将来負担比率（分子）の構造'!J$52), IF('将来負担比率（分子）の構造'!J$52 &lt; 0, 0, '将来負担比率（分子）の構造'!J$52), NA())</f>
        <v>4286</v>
      </c>
      <c r="G67" s="135" t="e">
        <f>NA()</f>
        <v>#N/A</v>
      </c>
      <c r="H67" s="135" t="e">
        <f>NA()</f>
        <v>#N/A</v>
      </c>
      <c r="I67" s="135">
        <f>IF(ISNUMBER('将来負担比率（分子）の構造'!K$52), IF('将来負担比率（分子）の構造'!K$52 &lt; 0, 0, '将来負担比率（分子）の構造'!K$52), NA())</f>
        <v>3500</v>
      </c>
      <c r="J67" s="135" t="e">
        <f>NA()</f>
        <v>#N/A</v>
      </c>
      <c r="K67" s="135" t="e">
        <f>NA()</f>
        <v>#N/A</v>
      </c>
      <c r="L67" s="135">
        <f>IF(ISNUMBER('将来負担比率（分子）の構造'!L$52), IF('将来負担比率（分子）の構造'!L$52 &lt; 0, 0, '将来負担比率（分子）の構造'!L$52), NA())</f>
        <v>3372</v>
      </c>
      <c r="M67" s="135" t="e">
        <f>NA()</f>
        <v>#N/A</v>
      </c>
      <c r="N67" s="135" t="e">
        <f>NA()</f>
        <v>#N/A</v>
      </c>
      <c r="O67" s="135">
        <f>IF(ISNUMBER('将来負担比率（分子）の構造'!M$52), IF('将来負担比率（分子）の構造'!M$52 &lt; 0, 0, '将来負担比率（分子）の構造'!M$52), NA())</f>
        <v>2975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P9" sqref="AP9:BF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1455490</v>
      </c>
      <c r="S5" s="669"/>
      <c r="T5" s="669"/>
      <c r="U5" s="669"/>
      <c r="V5" s="669"/>
      <c r="W5" s="669"/>
      <c r="X5" s="669"/>
      <c r="Y5" s="716"/>
      <c r="Z5" s="729">
        <v>15.4</v>
      </c>
      <c r="AA5" s="729"/>
      <c r="AB5" s="729"/>
      <c r="AC5" s="729"/>
      <c r="AD5" s="730">
        <v>1455490</v>
      </c>
      <c r="AE5" s="730"/>
      <c r="AF5" s="730"/>
      <c r="AG5" s="730"/>
      <c r="AH5" s="730"/>
      <c r="AI5" s="730"/>
      <c r="AJ5" s="730"/>
      <c r="AK5" s="730"/>
      <c r="AL5" s="717">
        <v>23.8</v>
      </c>
      <c r="AM5" s="686"/>
      <c r="AN5" s="686"/>
      <c r="AO5" s="718"/>
      <c r="AP5" s="705" t="s">
        <v>206</v>
      </c>
      <c r="AQ5" s="706"/>
      <c r="AR5" s="706"/>
      <c r="AS5" s="706"/>
      <c r="AT5" s="706"/>
      <c r="AU5" s="706"/>
      <c r="AV5" s="706"/>
      <c r="AW5" s="706"/>
      <c r="AX5" s="706"/>
      <c r="AY5" s="706"/>
      <c r="AZ5" s="706"/>
      <c r="BA5" s="706"/>
      <c r="BB5" s="706"/>
      <c r="BC5" s="706"/>
      <c r="BD5" s="706"/>
      <c r="BE5" s="706"/>
      <c r="BF5" s="707"/>
      <c r="BG5" s="618">
        <v>1455490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118610</v>
      </c>
      <c r="S6" s="619"/>
      <c r="T6" s="619"/>
      <c r="U6" s="619"/>
      <c r="V6" s="619"/>
      <c r="W6" s="619"/>
      <c r="X6" s="619"/>
      <c r="Y6" s="620"/>
      <c r="Z6" s="671">
        <v>1.3</v>
      </c>
      <c r="AA6" s="671"/>
      <c r="AB6" s="671"/>
      <c r="AC6" s="671"/>
      <c r="AD6" s="672">
        <v>118610</v>
      </c>
      <c r="AE6" s="672"/>
      <c r="AF6" s="672"/>
      <c r="AG6" s="672"/>
      <c r="AH6" s="672"/>
      <c r="AI6" s="672"/>
      <c r="AJ6" s="672"/>
      <c r="AK6" s="672"/>
      <c r="AL6" s="641">
        <v>1.9</v>
      </c>
      <c r="AM6" s="673"/>
      <c r="AN6" s="673"/>
      <c r="AO6" s="674"/>
      <c r="AP6" s="615" t="s">
        <v>212</v>
      </c>
      <c r="AQ6" s="616"/>
      <c r="AR6" s="616"/>
      <c r="AS6" s="616"/>
      <c r="AT6" s="616"/>
      <c r="AU6" s="616"/>
      <c r="AV6" s="616"/>
      <c r="AW6" s="616"/>
      <c r="AX6" s="616"/>
      <c r="AY6" s="616"/>
      <c r="AZ6" s="616"/>
      <c r="BA6" s="616"/>
      <c r="BB6" s="616"/>
      <c r="BC6" s="616"/>
      <c r="BD6" s="616"/>
      <c r="BE6" s="616"/>
      <c r="BF6" s="617"/>
      <c r="BG6" s="618">
        <v>1455490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114262</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114262</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2338</v>
      </c>
      <c r="S7" s="619"/>
      <c r="T7" s="619"/>
      <c r="U7" s="619"/>
      <c r="V7" s="619"/>
      <c r="W7" s="619"/>
      <c r="X7" s="619"/>
      <c r="Y7" s="620"/>
      <c r="Z7" s="671">
        <v>0</v>
      </c>
      <c r="AA7" s="671"/>
      <c r="AB7" s="671"/>
      <c r="AC7" s="671"/>
      <c r="AD7" s="672">
        <v>2338</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627265</v>
      </c>
      <c r="BH7" s="619"/>
      <c r="BI7" s="619"/>
      <c r="BJ7" s="619"/>
      <c r="BK7" s="619"/>
      <c r="BL7" s="619"/>
      <c r="BM7" s="619"/>
      <c r="BN7" s="620"/>
      <c r="BO7" s="671">
        <v>43.1</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1243005</v>
      </c>
      <c r="CS7" s="619"/>
      <c r="CT7" s="619"/>
      <c r="CU7" s="619"/>
      <c r="CV7" s="619"/>
      <c r="CW7" s="619"/>
      <c r="CX7" s="619"/>
      <c r="CY7" s="620"/>
      <c r="CZ7" s="671">
        <v>13.6</v>
      </c>
      <c r="DA7" s="671"/>
      <c r="DB7" s="671"/>
      <c r="DC7" s="671"/>
      <c r="DD7" s="624">
        <v>41572</v>
      </c>
      <c r="DE7" s="619"/>
      <c r="DF7" s="619"/>
      <c r="DG7" s="619"/>
      <c r="DH7" s="619"/>
      <c r="DI7" s="619"/>
      <c r="DJ7" s="619"/>
      <c r="DK7" s="619"/>
      <c r="DL7" s="619"/>
      <c r="DM7" s="619"/>
      <c r="DN7" s="619"/>
      <c r="DO7" s="619"/>
      <c r="DP7" s="620"/>
      <c r="DQ7" s="624">
        <v>997165</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4377</v>
      </c>
      <c r="S8" s="619"/>
      <c r="T8" s="619"/>
      <c r="U8" s="619"/>
      <c r="V8" s="619"/>
      <c r="W8" s="619"/>
      <c r="X8" s="619"/>
      <c r="Y8" s="620"/>
      <c r="Z8" s="671">
        <v>0</v>
      </c>
      <c r="AA8" s="671"/>
      <c r="AB8" s="671"/>
      <c r="AC8" s="671"/>
      <c r="AD8" s="672">
        <v>4377</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28059</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2518345</v>
      </c>
      <c r="CS8" s="619"/>
      <c r="CT8" s="619"/>
      <c r="CU8" s="619"/>
      <c r="CV8" s="619"/>
      <c r="CW8" s="619"/>
      <c r="CX8" s="619"/>
      <c r="CY8" s="620"/>
      <c r="CZ8" s="671">
        <v>27.5</v>
      </c>
      <c r="DA8" s="671"/>
      <c r="DB8" s="671"/>
      <c r="DC8" s="671"/>
      <c r="DD8" s="624">
        <v>104087</v>
      </c>
      <c r="DE8" s="619"/>
      <c r="DF8" s="619"/>
      <c r="DG8" s="619"/>
      <c r="DH8" s="619"/>
      <c r="DI8" s="619"/>
      <c r="DJ8" s="619"/>
      <c r="DK8" s="619"/>
      <c r="DL8" s="619"/>
      <c r="DM8" s="619"/>
      <c r="DN8" s="619"/>
      <c r="DO8" s="619"/>
      <c r="DP8" s="620"/>
      <c r="DQ8" s="624">
        <v>1352375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3060</v>
      </c>
      <c r="S9" s="619"/>
      <c r="T9" s="619"/>
      <c r="U9" s="619"/>
      <c r="V9" s="619"/>
      <c r="W9" s="619"/>
      <c r="X9" s="619"/>
      <c r="Y9" s="620"/>
      <c r="Z9" s="671">
        <v>0</v>
      </c>
      <c r="AA9" s="671"/>
      <c r="AB9" s="671"/>
      <c r="AC9" s="671"/>
      <c r="AD9" s="672">
        <v>3060</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510787</v>
      </c>
      <c r="BH9" s="619"/>
      <c r="BI9" s="619"/>
      <c r="BJ9" s="619"/>
      <c r="BK9" s="619"/>
      <c r="BL9" s="619"/>
      <c r="BM9" s="619"/>
      <c r="BN9" s="620"/>
      <c r="BO9" s="671">
        <v>35.1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1417206</v>
      </c>
      <c r="CS9" s="619"/>
      <c r="CT9" s="619"/>
      <c r="CU9" s="619"/>
      <c r="CV9" s="619"/>
      <c r="CW9" s="619"/>
      <c r="CX9" s="619"/>
      <c r="CY9" s="620"/>
      <c r="CZ9" s="671">
        <v>15.5</v>
      </c>
      <c r="DA9" s="671"/>
      <c r="DB9" s="671"/>
      <c r="DC9" s="671"/>
      <c r="DD9" s="624">
        <v>22318</v>
      </c>
      <c r="DE9" s="619"/>
      <c r="DF9" s="619"/>
      <c r="DG9" s="619"/>
      <c r="DH9" s="619"/>
      <c r="DI9" s="619"/>
      <c r="DJ9" s="619"/>
      <c r="DK9" s="619"/>
      <c r="DL9" s="619"/>
      <c r="DM9" s="619"/>
      <c r="DN9" s="619"/>
      <c r="DO9" s="619"/>
      <c r="DP9" s="620"/>
      <c r="DQ9" s="624">
        <v>1339211</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317944</v>
      </c>
      <c r="S10" s="619"/>
      <c r="T10" s="619"/>
      <c r="U10" s="619"/>
      <c r="V10" s="619"/>
      <c r="W10" s="619"/>
      <c r="X10" s="619"/>
      <c r="Y10" s="620"/>
      <c r="Z10" s="671">
        <v>3.4</v>
      </c>
      <c r="AA10" s="671"/>
      <c r="AB10" s="671"/>
      <c r="AC10" s="671"/>
      <c r="AD10" s="672">
        <v>317944</v>
      </c>
      <c r="AE10" s="672"/>
      <c r="AF10" s="672"/>
      <c r="AG10" s="672"/>
      <c r="AH10" s="672"/>
      <c r="AI10" s="672"/>
      <c r="AJ10" s="672"/>
      <c r="AK10" s="672"/>
      <c r="AL10" s="641">
        <v>5.2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28056</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12</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12</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60363</v>
      </c>
      <c r="BH11" s="619"/>
      <c r="BI11" s="619"/>
      <c r="BJ11" s="619"/>
      <c r="BK11" s="619"/>
      <c r="BL11" s="619"/>
      <c r="BM11" s="619"/>
      <c r="BN11" s="620"/>
      <c r="BO11" s="671">
        <v>4.0999999999999996</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381748</v>
      </c>
      <c r="CS11" s="619"/>
      <c r="CT11" s="619"/>
      <c r="CU11" s="619"/>
      <c r="CV11" s="619"/>
      <c r="CW11" s="619"/>
      <c r="CX11" s="619"/>
      <c r="CY11" s="620"/>
      <c r="CZ11" s="671">
        <v>4.2</v>
      </c>
      <c r="DA11" s="671"/>
      <c r="DB11" s="671"/>
      <c r="DC11" s="671"/>
      <c r="DD11" s="624">
        <v>44272</v>
      </c>
      <c r="DE11" s="619"/>
      <c r="DF11" s="619"/>
      <c r="DG11" s="619"/>
      <c r="DH11" s="619"/>
      <c r="DI11" s="619"/>
      <c r="DJ11" s="619"/>
      <c r="DK11" s="619"/>
      <c r="DL11" s="619"/>
      <c r="DM11" s="619"/>
      <c r="DN11" s="619"/>
      <c r="DO11" s="619"/>
      <c r="DP11" s="620"/>
      <c r="DQ11" s="624">
        <v>237677</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652870</v>
      </c>
      <c r="BH12" s="619"/>
      <c r="BI12" s="619"/>
      <c r="BJ12" s="619"/>
      <c r="BK12" s="619"/>
      <c r="BL12" s="619"/>
      <c r="BM12" s="619"/>
      <c r="BN12" s="620"/>
      <c r="BO12" s="671">
        <v>44.9</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104435</v>
      </c>
      <c r="CS12" s="619"/>
      <c r="CT12" s="619"/>
      <c r="CU12" s="619"/>
      <c r="CV12" s="619"/>
      <c r="CW12" s="619"/>
      <c r="CX12" s="619"/>
      <c r="CY12" s="620"/>
      <c r="CZ12" s="671">
        <v>1.1000000000000001</v>
      </c>
      <c r="DA12" s="671"/>
      <c r="DB12" s="671"/>
      <c r="DC12" s="671"/>
      <c r="DD12" s="624" t="s">
        <v>108</v>
      </c>
      <c r="DE12" s="619"/>
      <c r="DF12" s="619"/>
      <c r="DG12" s="619"/>
      <c r="DH12" s="619"/>
      <c r="DI12" s="619"/>
      <c r="DJ12" s="619"/>
      <c r="DK12" s="619"/>
      <c r="DL12" s="619"/>
      <c r="DM12" s="619"/>
      <c r="DN12" s="619"/>
      <c r="DO12" s="619"/>
      <c r="DP12" s="620"/>
      <c r="DQ12" s="624">
        <v>73029</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20132</v>
      </c>
      <c r="S13" s="619"/>
      <c r="T13" s="619"/>
      <c r="U13" s="619"/>
      <c r="V13" s="619"/>
      <c r="W13" s="619"/>
      <c r="X13" s="619"/>
      <c r="Y13" s="620"/>
      <c r="Z13" s="671">
        <v>0.2</v>
      </c>
      <c r="AA13" s="671"/>
      <c r="AB13" s="671"/>
      <c r="AC13" s="671"/>
      <c r="AD13" s="672">
        <v>20132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652333</v>
      </c>
      <c r="BH13" s="619"/>
      <c r="BI13" s="619"/>
      <c r="BJ13" s="619"/>
      <c r="BK13" s="619"/>
      <c r="BL13" s="619"/>
      <c r="BM13" s="619"/>
      <c r="BN13" s="620"/>
      <c r="BO13" s="671">
        <v>44.8</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792776</v>
      </c>
      <c r="CS13" s="619"/>
      <c r="CT13" s="619"/>
      <c r="CU13" s="619"/>
      <c r="CV13" s="619"/>
      <c r="CW13" s="619"/>
      <c r="CX13" s="619"/>
      <c r="CY13" s="620"/>
      <c r="CZ13" s="671">
        <v>8.6999999999999993</v>
      </c>
      <c r="DA13" s="671"/>
      <c r="DB13" s="671"/>
      <c r="DC13" s="671"/>
      <c r="DD13" s="624">
        <v>449322</v>
      </c>
      <c r="DE13" s="619"/>
      <c r="DF13" s="619"/>
      <c r="DG13" s="619"/>
      <c r="DH13" s="619"/>
      <c r="DI13" s="619"/>
      <c r="DJ13" s="619"/>
      <c r="DK13" s="619"/>
      <c r="DL13" s="619"/>
      <c r="DM13" s="619"/>
      <c r="DN13" s="619"/>
      <c r="DO13" s="619"/>
      <c r="DP13" s="620"/>
      <c r="DQ13" s="624">
        <v>446064</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49463</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410805</v>
      </c>
      <c r="CS14" s="619"/>
      <c r="CT14" s="619"/>
      <c r="CU14" s="619"/>
      <c r="CV14" s="619"/>
      <c r="CW14" s="619"/>
      <c r="CX14" s="619"/>
      <c r="CY14" s="620"/>
      <c r="CZ14" s="671">
        <v>4.5</v>
      </c>
      <c r="DA14" s="671"/>
      <c r="DB14" s="671"/>
      <c r="DC14" s="671"/>
      <c r="DD14" s="624">
        <v>48950</v>
      </c>
      <c r="DE14" s="619"/>
      <c r="DF14" s="619"/>
      <c r="DG14" s="619"/>
      <c r="DH14" s="619"/>
      <c r="DI14" s="619"/>
      <c r="DJ14" s="619"/>
      <c r="DK14" s="619"/>
      <c r="DL14" s="619"/>
      <c r="DM14" s="619"/>
      <c r="DN14" s="619"/>
      <c r="DO14" s="619"/>
      <c r="DP14" s="620"/>
      <c r="DQ14" s="624">
        <v>328276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5021</v>
      </c>
      <c r="S15" s="619"/>
      <c r="T15" s="619"/>
      <c r="U15" s="619"/>
      <c r="V15" s="619"/>
      <c r="W15" s="619"/>
      <c r="X15" s="619"/>
      <c r="Y15" s="620"/>
      <c r="Z15" s="671">
        <v>0.1</v>
      </c>
      <c r="AA15" s="671"/>
      <c r="AB15" s="671"/>
      <c r="AC15" s="671"/>
      <c r="AD15" s="672">
        <v>5021</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125892</v>
      </c>
      <c r="BH15" s="619"/>
      <c r="BI15" s="619"/>
      <c r="BJ15" s="619"/>
      <c r="BK15" s="619"/>
      <c r="BL15" s="619"/>
      <c r="BM15" s="619"/>
      <c r="BN15" s="620"/>
      <c r="BO15" s="671">
        <v>8.6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985710</v>
      </c>
      <c r="CS15" s="619"/>
      <c r="CT15" s="619"/>
      <c r="CU15" s="619"/>
      <c r="CV15" s="619"/>
      <c r="CW15" s="619"/>
      <c r="CX15" s="619"/>
      <c r="CY15" s="620"/>
      <c r="CZ15" s="671">
        <v>10.8</v>
      </c>
      <c r="DA15" s="671"/>
      <c r="DB15" s="671"/>
      <c r="DC15" s="671"/>
      <c r="DD15" s="624">
        <v>123206</v>
      </c>
      <c r="DE15" s="619"/>
      <c r="DF15" s="619"/>
      <c r="DG15" s="619"/>
      <c r="DH15" s="619"/>
      <c r="DI15" s="619"/>
      <c r="DJ15" s="619"/>
      <c r="DK15" s="619"/>
      <c r="DL15" s="619"/>
      <c r="DM15" s="619"/>
      <c r="DN15" s="619"/>
      <c r="DO15" s="619"/>
      <c r="DP15" s="620"/>
      <c r="DQ15" s="624">
        <v>741224</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4582488</v>
      </c>
      <c r="S16" s="619"/>
      <c r="T16" s="619"/>
      <c r="U16" s="619"/>
      <c r="V16" s="619"/>
      <c r="W16" s="619"/>
      <c r="X16" s="619"/>
      <c r="Y16" s="620"/>
      <c r="Z16" s="671">
        <v>48.4</v>
      </c>
      <c r="AA16" s="671"/>
      <c r="AB16" s="671"/>
      <c r="AC16" s="671"/>
      <c r="AD16" s="672">
        <v>4174531</v>
      </c>
      <c r="AE16" s="672"/>
      <c r="AF16" s="672"/>
      <c r="AG16" s="672"/>
      <c r="AH16" s="672"/>
      <c r="AI16" s="672"/>
      <c r="AJ16" s="672"/>
      <c r="AK16" s="672"/>
      <c r="AL16" s="641">
        <v>68.400000000000006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4124</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563</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4174531</v>
      </c>
      <c r="S17" s="619"/>
      <c r="T17" s="619"/>
      <c r="U17" s="619"/>
      <c r="V17" s="619"/>
      <c r="W17" s="619"/>
      <c r="X17" s="619"/>
      <c r="Y17" s="620"/>
      <c r="Z17" s="671">
        <v>44.1</v>
      </c>
      <c r="AA17" s="671"/>
      <c r="AB17" s="671"/>
      <c r="AC17" s="671"/>
      <c r="AD17" s="672">
        <v>4174531</v>
      </c>
      <c r="AE17" s="672"/>
      <c r="AF17" s="672"/>
      <c r="AG17" s="672"/>
      <c r="AH17" s="672"/>
      <c r="AI17" s="672"/>
      <c r="AJ17" s="672"/>
      <c r="AK17" s="672"/>
      <c r="AL17" s="641">
        <v>68.400000000000006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1172846</v>
      </c>
      <c r="CS17" s="619"/>
      <c r="CT17" s="619"/>
      <c r="CU17" s="619"/>
      <c r="CV17" s="619"/>
      <c r="CW17" s="619"/>
      <c r="CX17" s="619"/>
      <c r="CY17" s="620"/>
      <c r="CZ17" s="671">
        <v>12.8</v>
      </c>
      <c r="DA17" s="671"/>
      <c r="DB17" s="671"/>
      <c r="DC17" s="671"/>
      <c r="DD17" s="624" t="s">
        <v>108</v>
      </c>
      <c r="DE17" s="619"/>
      <c r="DF17" s="619"/>
      <c r="DG17" s="619"/>
      <c r="DH17" s="619"/>
      <c r="DI17" s="619"/>
      <c r="DJ17" s="619"/>
      <c r="DK17" s="619"/>
      <c r="DL17" s="619"/>
      <c r="DM17" s="619"/>
      <c r="DN17" s="619"/>
      <c r="DO17" s="619"/>
      <c r="DP17" s="620"/>
      <c r="DQ17" s="624">
        <v>1131351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407898</v>
      </c>
      <c r="S18" s="619"/>
      <c r="T18" s="619"/>
      <c r="U18" s="619"/>
      <c r="V18" s="619"/>
      <c r="W18" s="619"/>
      <c r="X18" s="619"/>
      <c r="Y18" s="620"/>
      <c r="Z18" s="671">
        <v>4.3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59</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6509460</v>
      </c>
      <c r="S20" s="619"/>
      <c r="T20" s="619"/>
      <c r="U20" s="619"/>
      <c r="V20" s="619"/>
      <c r="W20" s="619"/>
      <c r="X20" s="619"/>
      <c r="Y20" s="620"/>
      <c r="Z20" s="671">
        <v>68.8</v>
      </c>
      <c r="AA20" s="671"/>
      <c r="AB20" s="671"/>
      <c r="AC20" s="671"/>
      <c r="AD20" s="672">
        <v>6101503</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9145274</v>
      </c>
      <c r="CS20" s="619"/>
      <c r="CT20" s="619"/>
      <c r="CU20" s="619"/>
      <c r="CV20" s="619"/>
      <c r="CW20" s="619"/>
      <c r="CX20" s="619"/>
      <c r="CY20" s="620"/>
      <c r="CZ20" s="671">
        <v>100</v>
      </c>
      <c r="DA20" s="671"/>
      <c r="DB20" s="671"/>
      <c r="DC20" s="671"/>
      <c r="DD20" s="624">
        <v>833727</v>
      </c>
      <c r="DE20" s="619"/>
      <c r="DF20" s="619"/>
      <c r="DG20" s="619"/>
      <c r="DH20" s="619"/>
      <c r="DI20" s="619"/>
      <c r="DJ20" s="619"/>
      <c r="DK20" s="619"/>
      <c r="DL20" s="619"/>
      <c r="DM20" s="619"/>
      <c r="DN20" s="619"/>
      <c r="DO20" s="619"/>
      <c r="DP20" s="620"/>
      <c r="DQ20" s="624">
        <v>6761209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2483</v>
      </c>
      <c r="S21" s="619"/>
      <c r="T21" s="619"/>
      <c r="U21" s="619"/>
      <c r="V21" s="619"/>
      <c r="W21" s="619"/>
      <c r="X21" s="619"/>
      <c r="Y21" s="620"/>
      <c r="Z21" s="671">
        <v>0</v>
      </c>
      <c r="AA21" s="671"/>
      <c r="AB21" s="671"/>
      <c r="AC21" s="671"/>
      <c r="AD21" s="672">
        <v>2483</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25734</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85552</v>
      </c>
      <c r="S23" s="619"/>
      <c r="T23" s="619"/>
      <c r="U23" s="619"/>
      <c r="V23" s="619"/>
      <c r="W23" s="619"/>
      <c r="X23" s="619"/>
      <c r="Y23" s="620"/>
      <c r="Z23" s="671">
        <v>0.9</v>
      </c>
      <c r="AA23" s="671"/>
      <c r="AB23" s="671"/>
      <c r="AC23" s="671"/>
      <c r="AD23" s="672">
        <v>809</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13362</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3530443</v>
      </c>
      <c r="CS24" s="669"/>
      <c r="CT24" s="669"/>
      <c r="CU24" s="669"/>
      <c r="CV24" s="669"/>
      <c r="CW24" s="669"/>
      <c r="CX24" s="669"/>
      <c r="CY24" s="716"/>
      <c r="CZ24" s="720">
        <v>38.6</v>
      </c>
      <c r="DA24" s="721"/>
      <c r="DB24" s="721"/>
      <c r="DC24" s="722"/>
      <c r="DD24" s="715">
        <v>2528916</v>
      </c>
      <c r="DE24" s="669"/>
      <c r="DF24" s="669"/>
      <c r="DG24" s="669"/>
      <c r="DH24" s="669"/>
      <c r="DI24" s="669"/>
      <c r="DJ24" s="669"/>
      <c r="DK24" s="716"/>
      <c r="DL24" s="715">
        <v>2496839</v>
      </c>
      <c r="DM24" s="669"/>
      <c r="DN24" s="669"/>
      <c r="DO24" s="669"/>
      <c r="DP24" s="669"/>
      <c r="DQ24" s="669"/>
      <c r="DR24" s="669"/>
      <c r="DS24" s="669"/>
      <c r="DT24" s="669"/>
      <c r="DU24" s="669"/>
      <c r="DV24" s="716"/>
      <c r="DW24" s="717">
        <v>38.799999999999997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939994</v>
      </c>
      <c r="S25" s="619"/>
      <c r="T25" s="619"/>
      <c r="U25" s="619"/>
      <c r="V25" s="619"/>
      <c r="W25" s="619"/>
      <c r="X25" s="619"/>
      <c r="Y25" s="620"/>
      <c r="Z25" s="671">
        <v>9.9</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1103115</v>
      </c>
      <c r="CS25" s="637"/>
      <c r="CT25" s="637"/>
      <c r="CU25" s="637"/>
      <c r="CV25" s="637"/>
      <c r="CW25" s="637"/>
      <c r="CX25" s="637"/>
      <c r="CY25" s="638"/>
      <c r="CZ25" s="621">
        <v>12.1</v>
      </c>
      <c r="DA25" s="639"/>
      <c r="DB25" s="639"/>
      <c r="DC25" s="640"/>
      <c r="DD25" s="624">
        <v>1040853</v>
      </c>
      <c r="DE25" s="637"/>
      <c r="DF25" s="637"/>
      <c r="DG25" s="637"/>
      <c r="DH25" s="637"/>
      <c r="DI25" s="637"/>
      <c r="DJ25" s="637"/>
      <c r="DK25" s="638"/>
      <c r="DL25" s="624">
        <v>1019818</v>
      </c>
      <c r="DM25" s="637"/>
      <c r="DN25" s="637"/>
      <c r="DO25" s="637"/>
      <c r="DP25" s="637"/>
      <c r="DQ25" s="637"/>
      <c r="DR25" s="637"/>
      <c r="DS25" s="637"/>
      <c r="DT25" s="637"/>
      <c r="DU25" s="637"/>
      <c r="DV25" s="638"/>
      <c r="DW25" s="641">
        <v>15.9</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668685</v>
      </c>
      <c r="CS26" s="619"/>
      <c r="CT26" s="619"/>
      <c r="CU26" s="619"/>
      <c r="CV26" s="619"/>
      <c r="CW26" s="619"/>
      <c r="CX26" s="619"/>
      <c r="CY26" s="620"/>
      <c r="CZ26" s="621">
        <v>7.3</v>
      </c>
      <c r="DA26" s="639"/>
      <c r="DB26" s="639"/>
      <c r="DC26" s="640"/>
      <c r="DD26" s="624">
        <v>617442</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594799</v>
      </c>
      <c r="S27" s="619"/>
      <c r="T27" s="619"/>
      <c r="U27" s="619"/>
      <c r="V27" s="619"/>
      <c r="W27" s="619"/>
      <c r="X27" s="619"/>
      <c r="Y27" s="620"/>
      <c r="Z27" s="671">
        <v>6.3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1455490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1254482</v>
      </c>
      <c r="CS27" s="637"/>
      <c r="CT27" s="637"/>
      <c r="CU27" s="637"/>
      <c r="CV27" s="637"/>
      <c r="CW27" s="637"/>
      <c r="CX27" s="637"/>
      <c r="CY27" s="638"/>
      <c r="CZ27" s="621">
        <v>13.7</v>
      </c>
      <c r="DA27" s="639"/>
      <c r="DB27" s="639"/>
      <c r="DC27" s="640"/>
      <c r="DD27" s="624">
        <v>356712</v>
      </c>
      <c r="DE27" s="637"/>
      <c r="DF27" s="637"/>
      <c r="DG27" s="637"/>
      <c r="DH27" s="637"/>
      <c r="DI27" s="637"/>
      <c r="DJ27" s="637"/>
      <c r="DK27" s="638"/>
      <c r="DL27" s="624">
        <v>345670</v>
      </c>
      <c r="DM27" s="637"/>
      <c r="DN27" s="637"/>
      <c r="DO27" s="637"/>
      <c r="DP27" s="637"/>
      <c r="DQ27" s="637"/>
      <c r="DR27" s="637"/>
      <c r="DS27" s="637"/>
      <c r="DT27" s="637"/>
      <c r="DU27" s="637"/>
      <c r="DV27" s="638"/>
      <c r="DW27" s="641">
        <v>5.4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30105</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1172846</v>
      </c>
      <c r="CS28" s="619"/>
      <c r="CT28" s="619"/>
      <c r="CU28" s="619"/>
      <c r="CV28" s="619"/>
      <c r="CW28" s="619"/>
      <c r="CX28" s="619"/>
      <c r="CY28" s="620"/>
      <c r="CZ28" s="621">
        <v>12.8</v>
      </c>
      <c r="DA28" s="639"/>
      <c r="DB28" s="639"/>
      <c r="DC28" s="640"/>
      <c r="DD28" s="624">
        <v>1131351</v>
      </c>
      <c r="DE28" s="619"/>
      <c r="DF28" s="619"/>
      <c r="DG28" s="619"/>
      <c r="DH28" s="619"/>
      <c r="DI28" s="619"/>
      <c r="DJ28" s="619"/>
      <c r="DK28" s="620"/>
      <c r="DL28" s="624">
        <v>1131351</v>
      </c>
      <c r="DM28" s="619"/>
      <c r="DN28" s="619"/>
      <c r="DO28" s="619"/>
      <c r="DP28" s="619"/>
      <c r="DQ28" s="619"/>
      <c r="DR28" s="619"/>
      <c r="DS28" s="619"/>
      <c r="DT28" s="619"/>
      <c r="DU28" s="619"/>
      <c r="DV28" s="620"/>
      <c r="DW28" s="641">
        <v>17.600000000000001</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2616</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1172634</v>
      </c>
      <c r="CS29" s="637"/>
      <c r="CT29" s="637"/>
      <c r="CU29" s="637"/>
      <c r="CV29" s="637"/>
      <c r="CW29" s="637"/>
      <c r="CX29" s="637"/>
      <c r="CY29" s="638"/>
      <c r="CZ29" s="621">
        <v>12.8</v>
      </c>
      <c r="DA29" s="639"/>
      <c r="DB29" s="639"/>
      <c r="DC29" s="640"/>
      <c r="DD29" s="624">
        <v>1131139</v>
      </c>
      <c r="DE29" s="637"/>
      <c r="DF29" s="637"/>
      <c r="DG29" s="637"/>
      <c r="DH29" s="637"/>
      <c r="DI29" s="637"/>
      <c r="DJ29" s="637"/>
      <c r="DK29" s="638"/>
      <c r="DL29" s="624">
        <v>1131139</v>
      </c>
      <c r="DM29" s="637"/>
      <c r="DN29" s="637"/>
      <c r="DO29" s="637"/>
      <c r="DP29" s="637"/>
      <c r="DQ29" s="637"/>
      <c r="DR29" s="637"/>
      <c r="DS29" s="637"/>
      <c r="DT29" s="637"/>
      <c r="DU29" s="637"/>
      <c r="DV29" s="638"/>
      <c r="DW29" s="641">
        <v>17.600000000000001</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133016</v>
      </c>
      <c r="S30" s="619"/>
      <c r="T30" s="619"/>
      <c r="U30" s="619"/>
      <c r="V30" s="619"/>
      <c r="W30" s="619"/>
      <c r="X30" s="619"/>
      <c r="Y30" s="620"/>
      <c r="Z30" s="671">
        <v>1.4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98.3</v>
      </c>
      <c r="BH30" s="685"/>
      <c r="BI30" s="685"/>
      <c r="BJ30" s="685"/>
      <c r="BK30" s="685"/>
      <c r="BL30" s="685"/>
      <c r="BM30" s="686">
        <v>91.5</v>
      </c>
      <c r="BN30" s="685"/>
      <c r="BO30" s="685"/>
      <c r="BP30" s="685"/>
      <c r="BQ30" s="687"/>
      <c r="BR30" s="684">
        <v>98.2</v>
      </c>
      <c r="BS30" s="685"/>
      <c r="BT30" s="685"/>
      <c r="BU30" s="685"/>
      <c r="BV30" s="685"/>
      <c r="BW30" s="685"/>
      <c r="BX30" s="686">
        <v>90.7</v>
      </c>
      <c r="BY30" s="685"/>
      <c r="BZ30" s="685"/>
      <c r="CA30" s="685"/>
      <c r="CB30" s="687"/>
      <c r="CD30" s="690"/>
      <c r="CE30" s="691"/>
      <c r="CF30" s="655" t="s">
        <v>290</v>
      </c>
      <c r="CG30" s="652"/>
      <c r="CH30" s="652"/>
      <c r="CI30" s="652"/>
      <c r="CJ30" s="652"/>
      <c r="CK30" s="652"/>
      <c r="CL30" s="652"/>
      <c r="CM30" s="652"/>
      <c r="CN30" s="652"/>
      <c r="CO30" s="652"/>
      <c r="CP30" s="652"/>
      <c r="CQ30" s="653"/>
      <c r="CR30" s="618">
        <v>1059456</v>
      </c>
      <c r="CS30" s="619"/>
      <c r="CT30" s="619"/>
      <c r="CU30" s="619"/>
      <c r="CV30" s="619"/>
      <c r="CW30" s="619"/>
      <c r="CX30" s="619"/>
      <c r="CY30" s="620"/>
      <c r="CZ30" s="621">
        <v>11.6</v>
      </c>
      <c r="DA30" s="639"/>
      <c r="DB30" s="639"/>
      <c r="DC30" s="640"/>
      <c r="DD30" s="624">
        <v>1017961</v>
      </c>
      <c r="DE30" s="619"/>
      <c r="DF30" s="619"/>
      <c r="DG30" s="619"/>
      <c r="DH30" s="619"/>
      <c r="DI30" s="619"/>
      <c r="DJ30" s="619"/>
      <c r="DK30" s="620"/>
      <c r="DL30" s="624">
        <v>1017961</v>
      </c>
      <c r="DM30" s="619"/>
      <c r="DN30" s="619"/>
      <c r="DO30" s="619"/>
      <c r="DP30" s="619"/>
      <c r="DQ30" s="619"/>
      <c r="DR30" s="619"/>
      <c r="DS30" s="619"/>
      <c r="DT30" s="619"/>
      <c r="DU30" s="619"/>
      <c r="DV30" s="620"/>
      <c r="DW30" s="641">
        <v>15.8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47545</v>
      </c>
      <c r="S31" s="619"/>
      <c r="T31" s="619"/>
      <c r="U31" s="619"/>
      <c r="V31" s="619"/>
      <c r="W31" s="619"/>
      <c r="X31" s="619"/>
      <c r="Y31" s="620"/>
      <c r="Z31" s="671">
        <v>0.5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98.6</v>
      </c>
      <c r="BH31" s="637"/>
      <c r="BI31" s="637"/>
      <c r="BJ31" s="637"/>
      <c r="BK31" s="637"/>
      <c r="BL31" s="637"/>
      <c r="BM31" s="673">
        <v>94</v>
      </c>
      <c r="BN31" s="683"/>
      <c r="BO31" s="683"/>
      <c r="BP31" s="683"/>
      <c r="BQ31" s="647"/>
      <c r="BR31" s="682">
        <v>98.3</v>
      </c>
      <c r="BS31" s="637"/>
      <c r="BT31" s="637"/>
      <c r="BU31" s="637"/>
      <c r="BV31" s="637"/>
      <c r="BW31" s="637"/>
      <c r="BX31" s="673">
        <v>92.9</v>
      </c>
      <c r="BY31" s="683"/>
      <c r="BZ31" s="683"/>
      <c r="CA31" s="683"/>
      <c r="CB31" s="647"/>
      <c r="CD31" s="690"/>
      <c r="CE31" s="691"/>
      <c r="CF31" s="655" t="s">
        <v>294</v>
      </c>
      <c r="CG31" s="652"/>
      <c r="CH31" s="652"/>
      <c r="CI31" s="652"/>
      <c r="CJ31" s="652"/>
      <c r="CK31" s="652"/>
      <c r="CL31" s="652"/>
      <c r="CM31" s="652"/>
      <c r="CN31" s="652"/>
      <c r="CO31" s="652"/>
      <c r="CP31" s="652"/>
      <c r="CQ31" s="653"/>
      <c r="CR31" s="618">
        <v>113178</v>
      </c>
      <c r="CS31" s="637"/>
      <c r="CT31" s="637"/>
      <c r="CU31" s="637"/>
      <c r="CV31" s="637"/>
      <c r="CW31" s="637"/>
      <c r="CX31" s="637"/>
      <c r="CY31" s="638"/>
      <c r="CZ31" s="621">
        <v>1.2</v>
      </c>
      <c r="DA31" s="639"/>
      <c r="DB31" s="639"/>
      <c r="DC31" s="640"/>
      <c r="DD31" s="624">
        <v>113178</v>
      </c>
      <c r="DE31" s="637"/>
      <c r="DF31" s="637"/>
      <c r="DG31" s="637"/>
      <c r="DH31" s="637"/>
      <c r="DI31" s="637"/>
      <c r="DJ31" s="637"/>
      <c r="DK31" s="638"/>
      <c r="DL31" s="624">
        <v>113178</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198064</v>
      </c>
      <c r="S32" s="619"/>
      <c r="T32" s="619"/>
      <c r="U32" s="619"/>
      <c r="V32" s="619"/>
      <c r="W32" s="619"/>
      <c r="X32" s="619"/>
      <c r="Y32" s="620"/>
      <c r="Z32" s="671">
        <v>2.1</v>
      </c>
      <c r="AA32" s="671"/>
      <c r="AB32" s="671"/>
      <c r="AC32" s="671"/>
      <c r="AD32" s="672">
        <v>502</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97.9</v>
      </c>
      <c r="BH32" s="603"/>
      <c r="BI32" s="603"/>
      <c r="BJ32" s="603"/>
      <c r="BK32" s="603"/>
      <c r="BL32" s="603"/>
      <c r="BM32" s="666">
        <v>87.8</v>
      </c>
      <c r="BN32" s="603"/>
      <c r="BO32" s="603"/>
      <c r="BP32" s="603"/>
      <c r="BQ32" s="660"/>
      <c r="BR32" s="681">
        <v>97.8</v>
      </c>
      <c r="BS32" s="603"/>
      <c r="BT32" s="603"/>
      <c r="BU32" s="603"/>
      <c r="BV32" s="603"/>
      <c r="BW32" s="603"/>
      <c r="BX32" s="666">
        <v>87.3</v>
      </c>
      <c r="BY32" s="603"/>
      <c r="BZ32" s="603"/>
      <c r="CA32" s="603"/>
      <c r="CB32" s="660"/>
      <c r="CD32" s="692"/>
      <c r="CE32" s="693"/>
      <c r="CF32" s="655" t="s">
        <v>297</v>
      </c>
      <c r="CG32" s="652"/>
      <c r="CH32" s="652"/>
      <c r="CI32" s="652"/>
      <c r="CJ32" s="652"/>
      <c r="CK32" s="652"/>
      <c r="CL32" s="652"/>
      <c r="CM32" s="652"/>
      <c r="CN32" s="652"/>
      <c r="CO32" s="652"/>
      <c r="CP32" s="652"/>
      <c r="CQ32" s="653"/>
      <c r="CR32" s="618">
        <v>212</v>
      </c>
      <c r="CS32" s="619"/>
      <c r="CT32" s="619"/>
      <c r="CU32" s="619"/>
      <c r="CV32" s="619"/>
      <c r="CW32" s="619"/>
      <c r="CX32" s="619"/>
      <c r="CY32" s="620"/>
      <c r="CZ32" s="621">
        <v>0</v>
      </c>
      <c r="DA32" s="639"/>
      <c r="DB32" s="639"/>
      <c r="DC32" s="640"/>
      <c r="DD32" s="624">
        <v>212</v>
      </c>
      <c r="DE32" s="619"/>
      <c r="DF32" s="619"/>
      <c r="DG32" s="619"/>
      <c r="DH32" s="619"/>
      <c r="DI32" s="619"/>
      <c r="DJ32" s="619"/>
      <c r="DK32" s="620"/>
      <c r="DL32" s="624">
        <v>212</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876100</v>
      </c>
      <c r="S33" s="619"/>
      <c r="T33" s="619"/>
      <c r="U33" s="619"/>
      <c r="V33" s="619"/>
      <c r="W33" s="619"/>
      <c r="X33" s="619"/>
      <c r="Y33" s="620"/>
      <c r="Z33" s="671">
        <v>9.3000000000000007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4776980</v>
      </c>
      <c r="CS33" s="637"/>
      <c r="CT33" s="637"/>
      <c r="CU33" s="637"/>
      <c r="CV33" s="637"/>
      <c r="CW33" s="637"/>
      <c r="CX33" s="637"/>
      <c r="CY33" s="638"/>
      <c r="CZ33" s="621">
        <v>52.2</v>
      </c>
      <c r="DA33" s="639"/>
      <c r="DB33" s="639"/>
      <c r="DC33" s="640"/>
      <c r="DD33" s="624">
        <v>4035427</v>
      </c>
      <c r="DE33" s="637"/>
      <c r="DF33" s="637"/>
      <c r="DG33" s="637"/>
      <c r="DH33" s="637"/>
      <c r="DI33" s="637"/>
      <c r="DJ33" s="637"/>
      <c r="DK33" s="638"/>
      <c r="DL33" s="624">
        <v>2596444</v>
      </c>
      <c r="DM33" s="637"/>
      <c r="DN33" s="637"/>
      <c r="DO33" s="637"/>
      <c r="DP33" s="637"/>
      <c r="DQ33" s="637"/>
      <c r="DR33" s="637"/>
      <c r="DS33" s="637"/>
      <c r="DT33" s="637"/>
      <c r="DU33" s="637"/>
      <c r="DV33" s="638"/>
      <c r="DW33" s="641">
        <v>40.4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1122551</v>
      </c>
      <c r="CS34" s="619"/>
      <c r="CT34" s="619"/>
      <c r="CU34" s="619"/>
      <c r="CV34" s="619"/>
      <c r="CW34" s="619"/>
      <c r="CX34" s="619"/>
      <c r="CY34" s="620"/>
      <c r="CZ34" s="621">
        <v>12.3</v>
      </c>
      <c r="DA34" s="639"/>
      <c r="DB34" s="639"/>
      <c r="DC34" s="640"/>
      <c r="DD34" s="624">
        <v>918799</v>
      </c>
      <c r="DE34" s="619"/>
      <c r="DF34" s="619"/>
      <c r="DG34" s="619"/>
      <c r="DH34" s="619"/>
      <c r="DI34" s="619"/>
      <c r="DJ34" s="619"/>
      <c r="DK34" s="620"/>
      <c r="DL34" s="624">
        <v>787831</v>
      </c>
      <c r="DM34" s="619"/>
      <c r="DN34" s="619"/>
      <c r="DO34" s="619"/>
      <c r="DP34" s="619"/>
      <c r="DQ34" s="619"/>
      <c r="DR34" s="619"/>
      <c r="DS34" s="619"/>
      <c r="DT34" s="619"/>
      <c r="DU34" s="619"/>
      <c r="DV34" s="620"/>
      <c r="DW34" s="641">
        <v>12.3</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325700</v>
      </c>
      <c r="S35" s="619"/>
      <c r="T35" s="619"/>
      <c r="U35" s="619"/>
      <c r="V35" s="619"/>
      <c r="W35" s="619"/>
      <c r="X35" s="619"/>
      <c r="Y35" s="620"/>
      <c r="Z35" s="671">
        <v>3.4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2385372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102046</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86228</v>
      </c>
      <c r="CS35" s="637"/>
      <c r="CT35" s="637"/>
      <c r="CU35" s="637"/>
      <c r="CV35" s="637"/>
      <c r="CW35" s="637"/>
      <c r="CX35" s="637"/>
      <c r="CY35" s="638"/>
      <c r="CZ35" s="621">
        <v>0.9</v>
      </c>
      <c r="DA35" s="639"/>
      <c r="DB35" s="639"/>
      <c r="DC35" s="640"/>
      <c r="DD35" s="624">
        <v>79143</v>
      </c>
      <c r="DE35" s="637"/>
      <c r="DF35" s="637"/>
      <c r="DG35" s="637"/>
      <c r="DH35" s="637"/>
      <c r="DI35" s="637"/>
      <c r="DJ35" s="637"/>
      <c r="DK35" s="638"/>
      <c r="DL35" s="624">
        <v>79139</v>
      </c>
      <c r="DM35" s="637"/>
      <c r="DN35" s="637"/>
      <c r="DO35" s="637"/>
      <c r="DP35" s="637"/>
      <c r="DQ35" s="637"/>
      <c r="DR35" s="637"/>
      <c r="DS35" s="637"/>
      <c r="DT35" s="637"/>
      <c r="DU35" s="637"/>
      <c r="DV35" s="638"/>
      <c r="DW35" s="641">
        <v>1.2</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9458830</v>
      </c>
      <c r="S36" s="659"/>
      <c r="T36" s="659"/>
      <c r="U36" s="659"/>
      <c r="V36" s="659"/>
      <c r="W36" s="659"/>
      <c r="X36" s="659"/>
      <c r="Y36" s="662"/>
      <c r="Z36" s="663">
        <v>100</v>
      </c>
      <c r="AA36" s="663"/>
      <c r="AB36" s="663"/>
      <c r="AC36" s="663"/>
      <c r="AD36" s="664">
        <v>6105297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1048523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59114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1744273</v>
      </c>
      <c r="CS36" s="619"/>
      <c r="CT36" s="619"/>
      <c r="CU36" s="619"/>
      <c r="CV36" s="619"/>
      <c r="CW36" s="619"/>
      <c r="CX36" s="619"/>
      <c r="CY36" s="620"/>
      <c r="CZ36" s="621">
        <v>19.100000000000001</v>
      </c>
      <c r="DA36" s="639"/>
      <c r="DB36" s="639"/>
      <c r="DC36" s="640"/>
      <c r="DD36" s="624">
        <v>1494449</v>
      </c>
      <c r="DE36" s="619"/>
      <c r="DF36" s="619"/>
      <c r="DG36" s="619"/>
      <c r="DH36" s="619"/>
      <c r="DI36" s="619"/>
      <c r="DJ36" s="619"/>
      <c r="DK36" s="620"/>
      <c r="DL36" s="624">
        <v>1010901</v>
      </c>
      <c r="DM36" s="619"/>
      <c r="DN36" s="619"/>
      <c r="DO36" s="619"/>
      <c r="DP36" s="619"/>
      <c r="DQ36" s="619"/>
      <c r="DR36" s="619"/>
      <c r="DS36" s="619"/>
      <c r="DT36" s="619"/>
      <c r="DU36" s="619"/>
      <c r="DV36" s="620"/>
      <c r="DW36" s="641">
        <v>15.7</v>
      </c>
      <c r="DX36" s="642"/>
      <c r="DY36" s="642"/>
      <c r="DZ36" s="642"/>
      <c r="EA36" s="642"/>
      <c r="EB36" s="642"/>
      <c r="EC36" s="643"/>
    </row>
    <row r="37" spans="2:133" ht="11.25" customHeight="1">
      <c r="AQ37" s="644" t="s">
        <v>312</v>
      </c>
      <c r="AR37" s="645"/>
      <c r="AS37" s="645"/>
      <c r="AT37" s="645"/>
      <c r="AU37" s="645"/>
      <c r="AV37" s="645"/>
      <c r="AW37" s="645"/>
      <c r="AX37" s="645"/>
      <c r="AY37" s="646"/>
      <c r="AZ37" s="618">
        <v>271304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3103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487271</v>
      </c>
      <c r="CS37" s="637"/>
      <c r="CT37" s="637"/>
      <c r="CU37" s="637"/>
      <c r="CV37" s="637"/>
      <c r="CW37" s="637"/>
      <c r="CX37" s="637"/>
      <c r="CY37" s="638"/>
      <c r="CZ37" s="621">
        <v>5.3</v>
      </c>
      <c r="DA37" s="639"/>
      <c r="DB37" s="639"/>
      <c r="DC37" s="640"/>
      <c r="DD37" s="624">
        <v>441142</v>
      </c>
      <c r="DE37" s="637"/>
      <c r="DF37" s="637"/>
      <c r="DG37" s="637"/>
      <c r="DH37" s="637"/>
      <c r="DI37" s="637"/>
      <c r="DJ37" s="637"/>
      <c r="DK37" s="638"/>
      <c r="DL37" s="624">
        <v>431023</v>
      </c>
      <c r="DM37" s="637"/>
      <c r="DN37" s="637"/>
      <c r="DO37" s="637"/>
      <c r="DP37" s="637"/>
      <c r="DQ37" s="637"/>
      <c r="DR37" s="637"/>
      <c r="DS37" s="637"/>
      <c r="DT37" s="637"/>
      <c r="DU37" s="637"/>
      <c r="DV37" s="638"/>
      <c r="DW37" s="641">
        <v>6.7</v>
      </c>
      <c r="DX37" s="642"/>
      <c r="DY37" s="642"/>
      <c r="DZ37" s="642"/>
      <c r="EA37" s="642"/>
      <c r="EB37" s="642"/>
      <c r="EC37" s="643"/>
    </row>
    <row r="38" spans="2:133" ht="11.25" customHeight="1">
      <c r="AQ38" s="644" t="s">
        <v>315</v>
      </c>
      <c r="AR38" s="645"/>
      <c r="AS38" s="645"/>
      <c r="AT38" s="645"/>
      <c r="AU38" s="645"/>
      <c r="AV38" s="645"/>
      <c r="AW38" s="645"/>
      <c r="AX38" s="645"/>
      <c r="AY38" s="646"/>
      <c r="AZ38" s="618">
        <v>42902</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5329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1330040</v>
      </c>
      <c r="CS38" s="619"/>
      <c r="CT38" s="619"/>
      <c r="CU38" s="619"/>
      <c r="CV38" s="619"/>
      <c r="CW38" s="619"/>
      <c r="CX38" s="619"/>
      <c r="CY38" s="620"/>
      <c r="CZ38" s="621">
        <v>14.5</v>
      </c>
      <c r="DA38" s="639"/>
      <c r="DB38" s="639"/>
      <c r="DC38" s="640"/>
      <c r="DD38" s="624">
        <v>1172911</v>
      </c>
      <c r="DE38" s="619"/>
      <c r="DF38" s="619"/>
      <c r="DG38" s="619"/>
      <c r="DH38" s="619"/>
      <c r="DI38" s="619"/>
      <c r="DJ38" s="619"/>
      <c r="DK38" s="620"/>
      <c r="DL38" s="624">
        <v>718573</v>
      </c>
      <c r="DM38" s="619"/>
      <c r="DN38" s="619"/>
      <c r="DO38" s="619"/>
      <c r="DP38" s="619"/>
      <c r="DQ38" s="619"/>
      <c r="DR38" s="619"/>
      <c r="DS38" s="619"/>
      <c r="DT38" s="619"/>
      <c r="DU38" s="619"/>
      <c r="DV38" s="620"/>
      <c r="DW38" s="641">
        <v>11.2</v>
      </c>
      <c r="DX38" s="642"/>
      <c r="DY38" s="642"/>
      <c r="DZ38" s="642"/>
      <c r="EA38" s="642"/>
      <c r="EB38" s="642"/>
      <c r="EC38" s="643"/>
    </row>
    <row r="39" spans="2:133" ht="11.25" customHeight="1">
      <c r="AQ39" s="644" t="s">
        <v>318</v>
      </c>
      <c r="AR39" s="645"/>
      <c r="AS39" s="645"/>
      <c r="AT39" s="645"/>
      <c r="AU39" s="645"/>
      <c r="AV39" s="645"/>
      <c r="AW39" s="645"/>
      <c r="AX39" s="645"/>
      <c r="AY39" s="646"/>
      <c r="AZ39" s="618">
        <v>6809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97</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208278</v>
      </c>
      <c r="CS39" s="637"/>
      <c r="CT39" s="637"/>
      <c r="CU39" s="637"/>
      <c r="CV39" s="637"/>
      <c r="CW39" s="637"/>
      <c r="CX39" s="637"/>
      <c r="CY39" s="638"/>
      <c r="CZ39" s="621">
        <v>2.2999999999999998</v>
      </c>
      <c r="DA39" s="639"/>
      <c r="DB39" s="639"/>
      <c r="DC39" s="640"/>
      <c r="DD39" s="624">
        <v>136475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338873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285610</v>
      </c>
      <c r="CS40" s="619"/>
      <c r="CT40" s="619"/>
      <c r="CU40" s="619"/>
      <c r="CV40" s="619"/>
      <c r="CW40" s="619"/>
      <c r="CX40" s="619"/>
      <c r="CY40" s="620"/>
      <c r="CZ40" s="621">
        <v>3.1</v>
      </c>
      <c r="DA40" s="639"/>
      <c r="DB40" s="639"/>
      <c r="DC40" s="640"/>
      <c r="DD40" s="624">
        <v>233650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676961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837851</v>
      </c>
      <c r="CS42" s="619"/>
      <c r="CT42" s="619"/>
      <c r="CU42" s="619"/>
      <c r="CV42" s="619"/>
      <c r="CW42" s="619"/>
      <c r="CX42" s="619"/>
      <c r="CY42" s="620"/>
      <c r="CZ42" s="621">
        <v>9.1999999999999993</v>
      </c>
      <c r="DA42" s="622"/>
      <c r="DB42" s="622"/>
      <c r="DC42" s="623"/>
      <c r="DD42" s="624">
        <v>196866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17897</v>
      </c>
      <c r="CS43" s="637"/>
      <c r="CT43" s="637"/>
      <c r="CU43" s="637"/>
      <c r="CV43" s="637"/>
      <c r="CW43" s="637"/>
      <c r="CX43" s="637"/>
      <c r="CY43" s="638"/>
      <c r="CZ43" s="621">
        <v>0.2</v>
      </c>
      <c r="DA43" s="639"/>
      <c r="DB43" s="639"/>
      <c r="DC43" s="640"/>
      <c r="DD43" s="624">
        <v>17897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833727</v>
      </c>
      <c r="CS44" s="619"/>
      <c r="CT44" s="619"/>
      <c r="CU44" s="619"/>
      <c r="CV44" s="619"/>
      <c r="CW44" s="619"/>
      <c r="CX44" s="619"/>
      <c r="CY44" s="620"/>
      <c r="CZ44" s="621">
        <v>9.1</v>
      </c>
      <c r="DA44" s="622"/>
      <c r="DB44" s="622"/>
      <c r="DC44" s="623"/>
      <c r="DD44" s="624">
        <v>196303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251699</v>
      </c>
      <c r="CS45" s="637"/>
      <c r="CT45" s="637"/>
      <c r="CU45" s="637"/>
      <c r="CV45" s="637"/>
      <c r="CW45" s="637"/>
      <c r="CX45" s="637"/>
      <c r="CY45" s="638"/>
      <c r="CZ45" s="621">
        <v>2.8</v>
      </c>
      <c r="DA45" s="639"/>
      <c r="DB45" s="639"/>
      <c r="DC45" s="640"/>
      <c r="DD45" s="624">
        <v>5170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543804</v>
      </c>
      <c r="CS46" s="619"/>
      <c r="CT46" s="619"/>
      <c r="CU46" s="619"/>
      <c r="CV46" s="619"/>
      <c r="CW46" s="619"/>
      <c r="CX46" s="619"/>
      <c r="CY46" s="620"/>
      <c r="CZ46" s="621">
        <v>5.9</v>
      </c>
      <c r="DA46" s="622"/>
      <c r="DB46" s="622"/>
      <c r="DC46" s="623"/>
      <c r="DD46" s="624">
        <v>184271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4124</v>
      </c>
      <c r="CS47" s="637"/>
      <c r="CT47" s="637"/>
      <c r="CU47" s="637"/>
      <c r="CV47" s="637"/>
      <c r="CW47" s="637"/>
      <c r="CX47" s="637"/>
      <c r="CY47" s="638"/>
      <c r="CZ47" s="621">
        <v>0</v>
      </c>
      <c r="DA47" s="639"/>
      <c r="DB47" s="639"/>
      <c r="DC47" s="640"/>
      <c r="DD47" s="624">
        <v>563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9145274</v>
      </c>
      <c r="CS49" s="603"/>
      <c r="CT49" s="603"/>
      <c r="CU49" s="603"/>
      <c r="CV49" s="603"/>
      <c r="CW49" s="603"/>
      <c r="CX49" s="603"/>
      <c r="CY49" s="604"/>
      <c r="CZ49" s="605">
        <v>100</v>
      </c>
      <c r="DA49" s="606"/>
      <c r="DB49" s="606"/>
      <c r="DC49" s="607"/>
      <c r="DD49" s="608">
        <v>6761209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t="10.7" hidden="1"/>
    <row r="51" spans="82:133" ht="10.7"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6" zoomScale="70" zoomScaleNormal="70" zoomScaleSheetLayoutView="70" workbookViewId="0">
      <selection activeCell="AU85" sqref="AU85:AY8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9437</v>
      </c>
      <c r="R7" s="1131"/>
      <c r="S7" s="1131"/>
      <c r="T7" s="1131"/>
      <c r="U7" s="1131"/>
      <c r="V7" s="1131">
        <v>9126</v>
      </c>
      <c r="W7" s="1131"/>
      <c r="X7" s="1131"/>
      <c r="Y7" s="1131"/>
      <c r="Z7" s="1131"/>
      <c r="AA7" s="1131">
        <v>311</v>
      </c>
      <c r="AB7" s="1131"/>
      <c r="AC7" s="1131"/>
      <c r="AD7" s="1131"/>
      <c r="AE7" s="1132"/>
      <c r="AF7" s="1133">
        <v>276</v>
      </c>
      <c r="AG7" s="1134"/>
      <c r="AH7" s="1134"/>
      <c r="AI7" s="1134"/>
      <c r="AJ7" s="1135"/>
      <c r="AK7" s="1117">
        <v>133</v>
      </c>
      <c r="AL7" s="1118"/>
      <c r="AM7" s="1118"/>
      <c r="AN7" s="1118"/>
      <c r="AO7" s="1118"/>
      <c r="AP7" s="1118">
        <v>11082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-1</v>
      </c>
      <c r="CI7" s="1115"/>
      <c r="CJ7" s="1115"/>
      <c r="CK7" s="1115"/>
      <c r="CL7" s="1116"/>
      <c r="CM7" s="1114">
        <v>17</v>
      </c>
      <c r="CN7" s="1115"/>
      <c r="CO7" s="1115"/>
      <c r="CP7" s="1115"/>
      <c r="CQ7" s="1116"/>
      <c r="CR7" s="1114">
        <v>15</v>
      </c>
      <c r="CS7" s="1115"/>
      <c r="CT7" s="1115"/>
      <c r="CU7" s="1115"/>
      <c r="CV7" s="1116"/>
      <c r="CW7" s="1114" t="s">
        <v>566</v>
      </c>
      <c r="CX7" s="1115"/>
      <c r="CY7" s="1115"/>
      <c r="CZ7" s="1115"/>
      <c r="DA7" s="1116"/>
      <c r="DB7" s="1114" t="s">
        <v>567</v>
      </c>
      <c r="DC7" s="1115"/>
      <c r="DD7" s="1115"/>
      <c r="DE7" s="1115"/>
      <c r="DF7" s="1116"/>
      <c r="DG7" s="1114" t="s">
        <v>566</v>
      </c>
      <c r="DH7" s="1115"/>
      <c r="DI7" s="1115"/>
      <c r="DJ7" s="1115"/>
      <c r="DK7" s="1116"/>
      <c r="DL7" s="1114" t="s">
        <v>566</v>
      </c>
      <c r="DM7" s="1115"/>
      <c r="DN7" s="1115"/>
      <c r="DO7" s="1115"/>
      <c r="DP7" s="1116"/>
      <c r="DQ7" s="1114" t="s">
        <v>566</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28</v>
      </c>
      <c r="R8" s="1070"/>
      <c r="S8" s="1070"/>
      <c r="T8" s="1070"/>
      <c r="U8" s="1070"/>
      <c r="V8" s="1070">
        <v>25</v>
      </c>
      <c r="W8" s="1070"/>
      <c r="X8" s="1070"/>
      <c r="Y8" s="1070"/>
      <c r="Z8" s="1070"/>
      <c r="AA8" s="1070">
        <v>2</v>
      </c>
      <c r="AB8" s="1070"/>
      <c r="AC8" s="1070"/>
      <c r="AD8" s="1070"/>
      <c r="AE8" s="1071"/>
      <c r="AF8" s="1045">
        <v>2</v>
      </c>
      <c r="AG8" s="1046"/>
      <c r="AH8" s="1046"/>
      <c r="AI8" s="1046"/>
      <c r="AJ8" s="1047"/>
      <c r="AK8" s="1112">
        <v>3</v>
      </c>
      <c r="AL8" s="1113"/>
      <c r="AM8" s="1113"/>
      <c r="AN8" s="1113"/>
      <c r="AO8" s="1113"/>
      <c r="AP8" s="1113" t="s">
        <v>560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-12</v>
      </c>
      <c r="CI8" s="1016"/>
      <c r="CJ8" s="1016"/>
      <c r="CK8" s="1016"/>
      <c r="CL8" s="1017"/>
      <c r="CM8" s="1015">
        <v>35</v>
      </c>
      <c r="CN8" s="1016"/>
      <c r="CO8" s="1016"/>
      <c r="CP8" s="1016"/>
      <c r="CQ8" s="1017"/>
      <c r="CR8" s="1015">
        <v>50</v>
      </c>
      <c r="CS8" s="1016"/>
      <c r="CT8" s="1016"/>
      <c r="CU8" s="1016"/>
      <c r="CV8" s="1017"/>
      <c r="CW8" s="1015">
        <v>0</v>
      </c>
      <c r="CX8" s="1016"/>
      <c r="CY8" s="1016"/>
      <c r="CZ8" s="1016"/>
      <c r="DA8" s="1017"/>
      <c r="DB8" s="1015" t="s">
        <v>566</v>
      </c>
      <c r="DC8" s="1016"/>
      <c r="DD8" s="1016"/>
      <c r="DE8" s="1016"/>
      <c r="DF8" s="1017"/>
      <c r="DG8" s="1015" t="s">
        <v>566</v>
      </c>
      <c r="DH8" s="1016"/>
      <c r="DI8" s="1016"/>
      <c r="DJ8" s="1016"/>
      <c r="DK8" s="1017"/>
      <c r="DL8" s="1015" t="s">
        <v>569</v>
      </c>
      <c r="DM8" s="1016"/>
      <c r="DN8" s="1016"/>
      <c r="DO8" s="1016"/>
      <c r="DP8" s="1017"/>
      <c r="DQ8" s="1015" t="s">
        <v>569</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559</v>
      </c>
      <c r="BT9" s="1041"/>
      <c r="BU9" s="1041"/>
      <c r="BV9" s="1041"/>
      <c r="BW9" s="1041"/>
      <c r="BX9" s="1041"/>
      <c r="BY9" s="1041"/>
      <c r="BZ9" s="1041"/>
      <c r="CA9" s="1041"/>
      <c r="CB9" s="1041"/>
      <c r="CC9" s="1041"/>
      <c r="CD9" s="1041"/>
      <c r="CE9" s="1041"/>
      <c r="CF9" s="1041"/>
      <c r="CG9" s="1042"/>
      <c r="CH9" s="1015">
        <v>-116</v>
      </c>
      <c r="CI9" s="1016"/>
      <c r="CJ9" s="1016"/>
      <c r="CK9" s="1016"/>
      <c r="CL9" s="1017"/>
      <c r="CM9" s="1015">
        <v>-2223</v>
      </c>
      <c r="CN9" s="1016"/>
      <c r="CO9" s="1016"/>
      <c r="CP9" s="1016"/>
      <c r="CQ9" s="1017"/>
      <c r="CR9" s="1015">
        <v>5</v>
      </c>
      <c r="CS9" s="1016"/>
      <c r="CT9" s="1016"/>
      <c r="CU9" s="1016"/>
      <c r="CV9" s="1017"/>
      <c r="CW9" s="1015">
        <v>5</v>
      </c>
      <c r="CX9" s="1016"/>
      <c r="CY9" s="1016"/>
      <c r="CZ9" s="1016"/>
      <c r="DA9" s="1017"/>
      <c r="DB9" s="1015" t="s">
        <v>566</v>
      </c>
      <c r="DC9" s="1016"/>
      <c r="DD9" s="1016"/>
      <c r="DE9" s="1016"/>
      <c r="DF9" s="1017"/>
      <c r="DG9" s="1015" t="s">
        <v>568</v>
      </c>
      <c r="DH9" s="1016"/>
      <c r="DI9" s="1016"/>
      <c r="DJ9" s="1016"/>
      <c r="DK9" s="1017"/>
      <c r="DL9" s="1015" t="s">
        <v>566</v>
      </c>
      <c r="DM9" s="1016"/>
      <c r="DN9" s="1016"/>
      <c r="DO9" s="1016"/>
      <c r="DP9" s="1017"/>
      <c r="DQ9" s="1015" t="s">
        <v>566</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9461</v>
      </c>
      <c r="R23" s="1095"/>
      <c r="S23" s="1095"/>
      <c r="T23" s="1095"/>
      <c r="U23" s="1095"/>
      <c r="V23" s="1095">
        <v>9147</v>
      </c>
      <c r="W23" s="1095"/>
      <c r="X23" s="1095"/>
      <c r="Y23" s="1095"/>
      <c r="Z23" s="1095"/>
      <c r="AA23" s="1095">
        <v>314</v>
      </c>
      <c r="AB23" s="1095"/>
      <c r="AC23" s="1095"/>
      <c r="AD23" s="1095"/>
      <c r="AE23" s="1096"/>
      <c r="AF23" s="1097">
        <v>278</v>
      </c>
      <c r="AG23" s="1095"/>
      <c r="AH23" s="1095"/>
      <c r="AI23" s="1095"/>
      <c r="AJ23" s="1098"/>
      <c r="AK23" s="1099"/>
      <c r="AL23" s="1100"/>
      <c r="AM23" s="1100"/>
      <c r="AN23" s="1100"/>
      <c r="AO23" s="1100"/>
      <c r="AP23" s="1095">
        <v>11082</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2901</v>
      </c>
      <c r="R28" s="1080"/>
      <c r="S28" s="1080"/>
      <c r="T28" s="1080"/>
      <c r="U28" s="1080"/>
      <c r="V28" s="1080">
        <v>2799</v>
      </c>
      <c r="W28" s="1080"/>
      <c r="X28" s="1080"/>
      <c r="Y28" s="1080"/>
      <c r="Z28" s="1080"/>
      <c r="AA28" s="1080">
        <v>102</v>
      </c>
      <c r="AB28" s="1080"/>
      <c r="AC28" s="1080"/>
      <c r="AD28" s="1080"/>
      <c r="AE28" s="1081"/>
      <c r="AF28" s="1082">
        <v>102</v>
      </c>
      <c r="AG28" s="1080"/>
      <c r="AH28" s="1080"/>
      <c r="AI28" s="1080"/>
      <c r="AJ28" s="1083"/>
      <c r="AK28" s="1084">
        <v>375</v>
      </c>
      <c r="AL28" s="1072"/>
      <c r="AM28" s="1072"/>
      <c r="AN28" s="1072"/>
      <c r="AO28" s="1072"/>
      <c r="AP28" s="1072" t="s">
        <v>560</v>
      </c>
      <c r="AQ28" s="1072"/>
      <c r="AR28" s="1072"/>
      <c r="AS28" s="1072"/>
      <c r="AT28" s="1072"/>
      <c r="AU28" s="1072" t="s">
        <v>560</v>
      </c>
      <c r="AV28" s="1072"/>
      <c r="AW28" s="1072"/>
      <c r="AX28" s="1072"/>
      <c r="AY28" s="1072"/>
      <c r="AZ28" s="1073" t="s">
        <v>576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2328</v>
      </c>
      <c r="R29" s="1070"/>
      <c r="S29" s="1070"/>
      <c r="T29" s="1070"/>
      <c r="U29" s="1070"/>
      <c r="V29" s="1070">
        <v>2224</v>
      </c>
      <c r="W29" s="1070"/>
      <c r="X29" s="1070"/>
      <c r="Y29" s="1070"/>
      <c r="Z29" s="1070"/>
      <c r="AA29" s="1070">
        <v>103</v>
      </c>
      <c r="AB29" s="1070"/>
      <c r="AC29" s="1070"/>
      <c r="AD29" s="1070"/>
      <c r="AE29" s="1071"/>
      <c r="AF29" s="1045">
        <v>103</v>
      </c>
      <c r="AG29" s="1046"/>
      <c r="AH29" s="1046"/>
      <c r="AI29" s="1046"/>
      <c r="AJ29" s="1047"/>
      <c r="AK29" s="1006">
        <v>425</v>
      </c>
      <c r="AL29" s="997"/>
      <c r="AM29" s="997"/>
      <c r="AN29" s="997"/>
      <c r="AO29" s="997"/>
      <c r="AP29" s="997" t="s">
        <v>560</v>
      </c>
      <c r="AQ29" s="997"/>
      <c r="AR29" s="997"/>
      <c r="AS29" s="997"/>
      <c r="AT29" s="997"/>
      <c r="AU29" s="997" t="s">
        <v>561</v>
      </c>
      <c r="AV29" s="997"/>
      <c r="AW29" s="997"/>
      <c r="AX29" s="997"/>
      <c r="AY29" s="997"/>
      <c r="AZ29" s="997" t="s">
        <v>561</v>
      </c>
      <c r="BA29" s="997"/>
      <c r="BB29" s="997"/>
      <c r="BC29" s="997"/>
      <c r="BD29" s="997"/>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442</v>
      </c>
      <c r="R30" s="1070"/>
      <c r="S30" s="1070"/>
      <c r="T30" s="1070"/>
      <c r="U30" s="1070"/>
      <c r="V30" s="1070">
        <v>440</v>
      </c>
      <c r="W30" s="1070"/>
      <c r="X30" s="1070"/>
      <c r="Y30" s="1070"/>
      <c r="Z30" s="1070"/>
      <c r="AA30" s="1070">
        <v>2</v>
      </c>
      <c r="AB30" s="1070"/>
      <c r="AC30" s="1070"/>
      <c r="AD30" s="1070"/>
      <c r="AE30" s="1071"/>
      <c r="AF30" s="1045">
        <v>2</v>
      </c>
      <c r="AG30" s="1046"/>
      <c r="AH30" s="1046"/>
      <c r="AI30" s="1046"/>
      <c r="AJ30" s="1047"/>
      <c r="AK30" s="1006">
        <v>309</v>
      </c>
      <c r="AL30" s="997"/>
      <c r="AM30" s="997"/>
      <c r="AN30" s="997"/>
      <c r="AO30" s="997"/>
      <c r="AP30" s="997" t="s">
        <v>561</v>
      </c>
      <c r="AQ30" s="997"/>
      <c r="AR30" s="997"/>
      <c r="AS30" s="997"/>
      <c r="AT30" s="997"/>
      <c r="AU30" s="997" t="s">
        <v>560</v>
      </c>
      <c r="AV30" s="997"/>
      <c r="AW30" s="997"/>
      <c r="AX30" s="997"/>
      <c r="AY30" s="997"/>
      <c r="AZ30" s="997" t="s">
        <v>560</v>
      </c>
      <c r="BA30" s="997"/>
      <c r="BB30" s="997"/>
      <c r="BC30" s="997"/>
      <c r="BD30" s="997"/>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2709</v>
      </c>
      <c r="R31" s="1070"/>
      <c r="S31" s="1070"/>
      <c r="T31" s="1070"/>
      <c r="U31" s="1070"/>
      <c r="V31" s="1070">
        <v>2697</v>
      </c>
      <c r="W31" s="1070"/>
      <c r="X31" s="1070"/>
      <c r="Y31" s="1070"/>
      <c r="Z31" s="1070"/>
      <c r="AA31" s="1070">
        <v>12</v>
      </c>
      <c r="AB31" s="1070"/>
      <c r="AC31" s="1070"/>
      <c r="AD31" s="1070"/>
      <c r="AE31" s="1071"/>
      <c r="AF31" s="1045">
        <v>1</v>
      </c>
      <c r="AG31" s="1046"/>
      <c r="AH31" s="1046"/>
      <c r="AI31" s="1046"/>
      <c r="AJ31" s="1047"/>
      <c r="AK31" s="1006">
        <v>830</v>
      </c>
      <c r="AL31" s="997"/>
      <c r="AM31" s="997"/>
      <c r="AN31" s="997"/>
      <c r="AO31" s="997"/>
      <c r="AP31" s="997">
        <v>3178</v>
      </c>
      <c r="AQ31" s="997"/>
      <c r="AR31" s="997"/>
      <c r="AS31" s="997"/>
      <c r="AT31" s="997"/>
      <c r="AU31" s="997">
        <v>2281</v>
      </c>
      <c r="AV31" s="997"/>
      <c r="AW31" s="997"/>
      <c r="AX31" s="997"/>
      <c r="AY31" s="997"/>
      <c r="AZ31" s="997" t="s">
        <v>560</v>
      </c>
      <c r="BA31" s="997"/>
      <c r="BB31" s="997"/>
      <c r="BC31" s="997"/>
      <c r="BD31" s="997"/>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391</v>
      </c>
      <c r="R32" s="1070"/>
      <c r="S32" s="1070"/>
      <c r="T32" s="1070"/>
      <c r="U32" s="1070"/>
      <c r="V32" s="1070">
        <v>387</v>
      </c>
      <c r="W32" s="1070"/>
      <c r="X32" s="1070"/>
      <c r="Y32" s="1070"/>
      <c r="Z32" s="1070"/>
      <c r="AA32" s="1070">
        <v>4</v>
      </c>
      <c r="AB32" s="1070"/>
      <c r="AC32" s="1070"/>
      <c r="AD32" s="1070"/>
      <c r="AE32" s="1071"/>
      <c r="AF32" s="1045">
        <v>4</v>
      </c>
      <c r="AG32" s="1046"/>
      <c r="AH32" s="1046"/>
      <c r="AI32" s="1046"/>
      <c r="AJ32" s="1047"/>
      <c r="AK32" s="1006">
        <v>189</v>
      </c>
      <c r="AL32" s="997"/>
      <c r="AM32" s="997"/>
      <c r="AN32" s="997"/>
      <c r="AO32" s="997"/>
      <c r="AP32" s="997">
        <v>2742</v>
      </c>
      <c r="AQ32" s="997"/>
      <c r="AR32" s="997"/>
      <c r="AS32" s="997"/>
      <c r="AT32" s="997"/>
      <c r="AU32" s="997">
        <v>2139</v>
      </c>
      <c r="AV32" s="997"/>
      <c r="AW32" s="997"/>
      <c r="AX32" s="997"/>
      <c r="AY32" s="997"/>
      <c r="AZ32" s="997" t="s">
        <v>560</v>
      </c>
      <c r="BA32" s="997"/>
      <c r="BB32" s="997"/>
      <c r="BC32" s="997"/>
      <c r="BD32" s="997"/>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384</v>
      </c>
      <c r="C33" s="1064"/>
      <c r="D33" s="1064"/>
      <c r="E33" s="1064"/>
      <c r="F33" s="1064"/>
      <c r="G33" s="1064"/>
      <c r="H33" s="1064"/>
      <c r="I33" s="1064"/>
      <c r="J33" s="1064"/>
      <c r="K33" s="1064"/>
      <c r="L33" s="1064"/>
      <c r="M33" s="1064"/>
      <c r="N33" s="1064"/>
      <c r="O33" s="1064"/>
      <c r="P33" s="1065"/>
      <c r="Q33" s="1069">
        <v>109</v>
      </c>
      <c r="R33" s="1070"/>
      <c r="S33" s="1070"/>
      <c r="T33" s="1070"/>
      <c r="U33" s="1070"/>
      <c r="V33" s="1070">
        <v>108</v>
      </c>
      <c r="W33" s="1070"/>
      <c r="X33" s="1070"/>
      <c r="Y33" s="1070"/>
      <c r="Z33" s="1070"/>
      <c r="AA33" s="1070">
        <v>1</v>
      </c>
      <c r="AB33" s="1070"/>
      <c r="AC33" s="1070"/>
      <c r="AD33" s="1070"/>
      <c r="AE33" s="1071"/>
      <c r="AF33" s="1045">
        <v>1</v>
      </c>
      <c r="AG33" s="1046"/>
      <c r="AH33" s="1046"/>
      <c r="AI33" s="1046"/>
      <c r="AJ33" s="1047"/>
      <c r="AK33" s="1006">
        <v>83</v>
      </c>
      <c r="AL33" s="997"/>
      <c r="AM33" s="997"/>
      <c r="AN33" s="997"/>
      <c r="AO33" s="997"/>
      <c r="AP33" s="997">
        <v>844</v>
      </c>
      <c r="AQ33" s="997"/>
      <c r="AR33" s="997"/>
      <c r="AS33" s="997"/>
      <c r="AT33" s="997"/>
      <c r="AU33" s="997">
        <v>674</v>
      </c>
      <c r="AV33" s="997"/>
      <c r="AW33" s="997"/>
      <c r="AX33" s="997"/>
      <c r="AY33" s="997"/>
      <c r="AZ33" s="997" t="s">
        <v>560</v>
      </c>
      <c r="BA33" s="997"/>
      <c r="BB33" s="997"/>
      <c r="BC33" s="997"/>
      <c r="BD33" s="997"/>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385</v>
      </c>
      <c r="C34" s="1064"/>
      <c r="D34" s="1064"/>
      <c r="E34" s="1064"/>
      <c r="F34" s="1064"/>
      <c r="G34" s="1064"/>
      <c r="H34" s="1064"/>
      <c r="I34" s="1064"/>
      <c r="J34" s="1064"/>
      <c r="K34" s="1064"/>
      <c r="L34" s="1064"/>
      <c r="M34" s="1064"/>
      <c r="N34" s="1064"/>
      <c r="O34" s="1064"/>
      <c r="P34" s="1065"/>
      <c r="Q34" s="1069">
        <v>96</v>
      </c>
      <c r="R34" s="1070"/>
      <c r="S34" s="1070"/>
      <c r="T34" s="1070"/>
      <c r="U34" s="1070"/>
      <c r="V34" s="1070">
        <v>94</v>
      </c>
      <c r="W34" s="1070"/>
      <c r="X34" s="1070"/>
      <c r="Y34" s="1070"/>
      <c r="Z34" s="1070"/>
      <c r="AA34" s="1070">
        <v>3</v>
      </c>
      <c r="AB34" s="1070"/>
      <c r="AC34" s="1070"/>
      <c r="AD34" s="1070"/>
      <c r="AE34" s="1071"/>
      <c r="AF34" s="1045">
        <v>3</v>
      </c>
      <c r="AG34" s="1046"/>
      <c r="AH34" s="1046"/>
      <c r="AI34" s="1046"/>
      <c r="AJ34" s="1047"/>
      <c r="AK34" s="1006">
        <v>43</v>
      </c>
      <c r="AL34" s="997"/>
      <c r="AM34" s="997"/>
      <c r="AN34" s="997"/>
      <c r="AO34" s="997"/>
      <c r="AP34" s="997">
        <v>220</v>
      </c>
      <c r="AQ34" s="997"/>
      <c r="AR34" s="997"/>
      <c r="AS34" s="997"/>
      <c r="AT34" s="997"/>
      <c r="AU34" s="997">
        <v>148</v>
      </c>
      <c r="AV34" s="997"/>
      <c r="AW34" s="997"/>
      <c r="AX34" s="997"/>
      <c r="AY34" s="997"/>
      <c r="AZ34" s="997" t="s">
        <v>560</v>
      </c>
      <c r="BA34" s="997"/>
      <c r="BB34" s="997"/>
      <c r="BC34" s="997"/>
      <c r="BD34" s="997"/>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386</v>
      </c>
      <c r="C35" s="1064"/>
      <c r="D35" s="1064"/>
      <c r="E35" s="1064"/>
      <c r="F35" s="1064"/>
      <c r="G35" s="1064"/>
      <c r="H35" s="1064"/>
      <c r="I35" s="1064"/>
      <c r="J35" s="1064"/>
      <c r="K35" s="1064"/>
      <c r="L35" s="1064"/>
      <c r="M35" s="1064"/>
      <c r="N35" s="1064"/>
      <c r="O35" s="1064"/>
      <c r="P35" s="1065"/>
      <c r="Q35" s="1069">
        <v>15</v>
      </c>
      <c r="R35" s="1070"/>
      <c r="S35" s="1070"/>
      <c r="T35" s="1070"/>
      <c r="U35" s="1070"/>
      <c r="V35" s="1070">
        <v>9</v>
      </c>
      <c r="W35" s="1070"/>
      <c r="X35" s="1070"/>
      <c r="Y35" s="1070"/>
      <c r="Z35" s="1070"/>
      <c r="AA35" s="1070">
        <v>6</v>
      </c>
      <c r="AB35" s="1070"/>
      <c r="AC35" s="1070"/>
      <c r="AD35" s="1070"/>
      <c r="AE35" s="1071"/>
      <c r="AF35" s="1045">
        <v>10</v>
      </c>
      <c r="AG35" s="1046"/>
      <c r="AH35" s="1046"/>
      <c r="AI35" s="1046"/>
      <c r="AJ35" s="1047"/>
      <c r="AK35" s="1006" t="s">
        <v>565</v>
      </c>
      <c r="AL35" s="997"/>
      <c r="AM35" s="997"/>
      <c r="AN35" s="997"/>
      <c r="AO35" s="997"/>
      <c r="AP35" s="997" t="s">
        <v>564</v>
      </c>
      <c r="AQ35" s="997"/>
      <c r="AR35" s="997"/>
      <c r="AS35" s="997"/>
      <c r="AT35" s="997"/>
      <c r="AU35" s="997" t="s">
        <v>567</v>
      </c>
      <c r="AV35" s="997"/>
      <c r="AW35" s="997"/>
      <c r="AX35" s="997"/>
      <c r="AY35" s="997"/>
      <c r="AZ35" s="997" t="s">
        <v>560</v>
      </c>
      <c r="BA35" s="997"/>
      <c r="BB35" s="997"/>
      <c r="BC35" s="997"/>
      <c r="BD35" s="997"/>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226</v>
      </c>
      <c r="AG63" s="985"/>
      <c r="AH63" s="985"/>
      <c r="AI63" s="985"/>
      <c r="AJ63" s="1056"/>
      <c r="AK63" s="1057"/>
      <c r="AL63" s="989"/>
      <c r="AM63" s="989"/>
      <c r="AN63" s="989"/>
      <c r="AO63" s="989"/>
      <c r="AP63" s="985">
        <v>6984</v>
      </c>
      <c r="AQ63" s="985"/>
      <c r="AR63" s="985"/>
      <c r="AS63" s="985"/>
      <c r="AT63" s="985"/>
      <c r="AU63" s="985">
        <v>5242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390</v>
      </c>
      <c r="B66" s="1022"/>
      <c r="C66" s="1022"/>
      <c r="D66" s="1022"/>
      <c r="E66" s="1022"/>
      <c r="F66" s="1022"/>
      <c r="G66" s="1022"/>
      <c r="H66" s="1022"/>
      <c r="I66" s="1022"/>
      <c r="J66" s="1022"/>
      <c r="K66" s="1022"/>
      <c r="L66" s="1022"/>
      <c r="M66" s="1022"/>
      <c r="N66" s="1022"/>
      <c r="O66" s="1022"/>
      <c r="P66" s="1023"/>
      <c r="Q66" s="1027" t="s">
        <v>391</v>
      </c>
      <c r="R66" s="1028"/>
      <c r="S66" s="1028"/>
      <c r="T66" s="1028"/>
      <c r="U66" s="1029"/>
      <c r="V66" s="1027" t="s">
        <v>392</v>
      </c>
      <c r="W66" s="1028"/>
      <c r="X66" s="1028"/>
      <c r="Y66" s="1028"/>
      <c r="Z66" s="1029"/>
      <c r="AA66" s="1027" t="s">
        <v>393</v>
      </c>
      <c r="AB66" s="1028"/>
      <c r="AC66" s="1028"/>
      <c r="AD66" s="1028"/>
      <c r="AE66" s="1029"/>
      <c r="AF66" s="1033" t="s">
        <v>394</v>
      </c>
      <c r="AG66" s="1034"/>
      <c r="AH66" s="1034"/>
      <c r="AI66" s="1034"/>
      <c r="AJ66" s="1035"/>
      <c r="AK66" s="1027" t="s">
        <v>395</v>
      </c>
      <c r="AL66" s="1022"/>
      <c r="AM66" s="1022"/>
      <c r="AN66" s="1022"/>
      <c r="AO66" s="1023"/>
      <c r="AP66" s="1027" t="s">
        <v>396</v>
      </c>
      <c r="AQ66" s="1028"/>
      <c r="AR66" s="1028"/>
      <c r="AS66" s="1028"/>
      <c r="AT66" s="1029"/>
      <c r="AU66" s="1027" t="s">
        <v>397</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546</v>
      </c>
      <c r="C68" s="1012"/>
      <c r="D68" s="1012"/>
      <c r="E68" s="1012"/>
      <c r="F68" s="1012"/>
      <c r="G68" s="1012"/>
      <c r="H68" s="1012"/>
      <c r="I68" s="1012"/>
      <c r="J68" s="1012"/>
      <c r="K68" s="1012"/>
      <c r="L68" s="1012"/>
      <c r="M68" s="1012"/>
      <c r="N68" s="1012"/>
      <c r="O68" s="1012"/>
      <c r="P68" s="1013"/>
      <c r="Q68" s="1014">
        <v>8754</v>
      </c>
      <c r="R68" s="1008"/>
      <c r="S68" s="1008"/>
      <c r="T68" s="1008"/>
      <c r="U68" s="1008"/>
      <c r="V68" s="1008">
        <v>7394</v>
      </c>
      <c r="W68" s="1008"/>
      <c r="X68" s="1008"/>
      <c r="Y68" s="1008"/>
      <c r="Z68" s="1008"/>
      <c r="AA68" s="1008">
        <v>1360</v>
      </c>
      <c r="AB68" s="1008"/>
      <c r="AC68" s="1008"/>
      <c r="AD68" s="1008"/>
      <c r="AE68" s="1008"/>
      <c r="AF68" s="1008">
        <v>5707</v>
      </c>
      <c r="AG68" s="1008"/>
      <c r="AH68" s="1008"/>
      <c r="AI68" s="1008"/>
      <c r="AJ68" s="1008"/>
      <c r="AK68" s="1008">
        <v>160</v>
      </c>
      <c r="AL68" s="1008"/>
      <c r="AM68" s="1008"/>
      <c r="AN68" s="1008"/>
      <c r="AO68" s="1008"/>
      <c r="AP68" s="1008">
        <v>13270</v>
      </c>
      <c r="AQ68" s="1008"/>
      <c r="AR68" s="1008"/>
      <c r="AS68" s="1008"/>
      <c r="AT68" s="1008"/>
      <c r="AU68" s="1008">
        <v>14</v>
      </c>
      <c r="AV68" s="1008"/>
      <c r="AW68" s="1008"/>
      <c r="AX68" s="1008"/>
      <c r="AY68" s="1008"/>
      <c r="AZ68" s="1009" t="s">
        <v>577</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03">
        <v>8194</v>
      </c>
      <c r="R69" s="997"/>
      <c r="S69" s="997"/>
      <c r="T69" s="997"/>
      <c r="U69" s="997"/>
      <c r="V69" s="997">
        <v>7939</v>
      </c>
      <c r="W69" s="997"/>
      <c r="X69" s="997"/>
      <c r="Y69" s="997"/>
      <c r="Z69" s="997"/>
      <c r="AA69" s="997">
        <v>255</v>
      </c>
      <c r="AB69" s="997"/>
      <c r="AC69" s="997"/>
      <c r="AD69" s="997"/>
      <c r="AE69" s="997"/>
      <c r="AF69" s="997">
        <v>234</v>
      </c>
      <c r="AG69" s="997"/>
      <c r="AH69" s="997"/>
      <c r="AI69" s="997"/>
      <c r="AJ69" s="997"/>
      <c r="AK69" s="997">
        <v>5</v>
      </c>
      <c r="AL69" s="997"/>
      <c r="AM69" s="997"/>
      <c r="AN69" s="997"/>
      <c r="AO69" s="997"/>
      <c r="AP69" s="997">
        <v>4661</v>
      </c>
      <c r="AQ69" s="997"/>
      <c r="AR69" s="997"/>
      <c r="AS69" s="997"/>
      <c r="AT69" s="997"/>
      <c r="AU69" s="997">
        <v>210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4493</v>
      </c>
      <c r="R70" s="997"/>
      <c r="S70" s="997"/>
      <c r="T70" s="997"/>
      <c r="U70" s="997"/>
      <c r="V70" s="997">
        <v>4403</v>
      </c>
      <c r="W70" s="997"/>
      <c r="X70" s="997"/>
      <c r="Y70" s="997"/>
      <c r="Z70" s="997"/>
      <c r="AA70" s="997">
        <v>91</v>
      </c>
      <c r="AB70" s="997"/>
      <c r="AC70" s="997"/>
      <c r="AD70" s="997"/>
      <c r="AE70" s="997"/>
      <c r="AF70" s="997">
        <v>91</v>
      </c>
      <c r="AG70" s="997"/>
      <c r="AH70" s="997"/>
      <c r="AI70" s="997"/>
      <c r="AJ70" s="997"/>
      <c r="AK70" s="997">
        <v>34</v>
      </c>
      <c r="AL70" s="997"/>
      <c r="AM70" s="997"/>
      <c r="AN70" s="997"/>
      <c r="AO70" s="997"/>
      <c r="AP70" s="997">
        <v>909</v>
      </c>
      <c r="AQ70" s="997"/>
      <c r="AR70" s="997"/>
      <c r="AS70" s="997"/>
      <c r="AT70" s="997"/>
      <c r="AU70" s="997" t="s">
        <v>570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387</v>
      </c>
      <c r="R71" s="997"/>
      <c r="S71" s="997"/>
      <c r="T71" s="997"/>
      <c r="U71" s="997"/>
      <c r="V71" s="997">
        <v>369</v>
      </c>
      <c r="W71" s="997"/>
      <c r="X71" s="997"/>
      <c r="Y71" s="997"/>
      <c r="Z71" s="997"/>
      <c r="AA71" s="997">
        <v>18</v>
      </c>
      <c r="AB71" s="997"/>
      <c r="AC71" s="997"/>
      <c r="AD71" s="997"/>
      <c r="AE71" s="997"/>
      <c r="AF71" s="997">
        <v>18</v>
      </c>
      <c r="AG71" s="997"/>
      <c r="AH71" s="997"/>
      <c r="AI71" s="997"/>
      <c r="AJ71" s="997"/>
      <c r="AK71" s="997">
        <v>11</v>
      </c>
      <c r="AL71" s="997"/>
      <c r="AM71" s="997"/>
      <c r="AN71" s="997"/>
      <c r="AO71" s="997"/>
      <c r="AP71" s="997" t="s">
        <v>570</v>
      </c>
      <c r="AQ71" s="997"/>
      <c r="AR71" s="997"/>
      <c r="AS71" s="997"/>
      <c r="AT71" s="997"/>
      <c r="AU71" s="997" t="s">
        <v>571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22</v>
      </c>
      <c r="R72" s="997"/>
      <c r="S72" s="997"/>
      <c r="T72" s="997"/>
      <c r="U72" s="997"/>
      <c r="V72" s="997">
        <v>9</v>
      </c>
      <c r="W72" s="997"/>
      <c r="X72" s="997"/>
      <c r="Y72" s="997"/>
      <c r="Z72" s="997"/>
      <c r="AA72" s="997">
        <v>13</v>
      </c>
      <c r="AB72" s="997"/>
      <c r="AC72" s="997"/>
      <c r="AD72" s="997"/>
      <c r="AE72" s="997"/>
      <c r="AF72" s="997">
        <v>13</v>
      </c>
      <c r="AG72" s="997"/>
      <c r="AH72" s="997"/>
      <c r="AI72" s="997"/>
      <c r="AJ72" s="997"/>
      <c r="AK72" s="997" t="s">
        <v>576</v>
      </c>
      <c r="AL72" s="997"/>
      <c r="AM72" s="997"/>
      <c r="AN72" s="997"/>
      <c r="AO72" s="997"/>
      <c r="AP72" s="997" t="s">
        <v>571</v>
      </c>
      <c r="AQ72" s="997"/>
      <c r="AR72" s="997"/>
      <c r="AS72" s="997"/>
      <c r="AT72" s="997"/>
      <c r="AU72" s="997" t="s">
        <v>570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c r="D73" s="1001"/>
      <c r="E73" s="1001"/>
      <c r="F73" s="1001"/>
      <c r="G73" s="1001"/>
      <c r="H73" s="1001"/>
      <c r="I73" s="1001"/>
      <c r="J73" s="1001"/>
      <c r="K73" s="1001"/>
      <c r="L73" s="1001"/>
      <c r="M73" s="1001"/>
      <c r="N73" s="1001"/>
      <c r="O73" s="1001"/>
      <c r="P73" s="1002"/>
      <c r="Q73" s="1003">
        <v>961</v>
      </c>
      <c r="R73" s="997"/>
      <c r="S73" s="997"/>
      <c r="T73" s="997"/>
      <c r="U73" s="997"/>
      <c r="V73" s="997">
        <v>937</v>
      </c>
      <c r="W73" s="997"/>
      <c r="X73" s="997"/>
      <c r="Y73" s="997"/>
      <c r="Z73" s="997"/>
      <c r="AA73" s="997">
        <v>24</v>
      </c>
      <c r="AB73" s="997"/>
      <c r="AC73" s="997"/>
      <c r="AD73" s="997"/>
      <c r="AE73" s="997"/>
      <c r="AF73" s="997">
        <v>24</v>
      </c>
      <c r="AG73" s="997"/>
      <c r="AH73" s="997"/>
      <c r="AI73" s="997"/>
      <c r="AJ73" s="997"/>
      <c r="AK73" s="997">
        <v>5</v>
      </c>
      <c r="AL73" s="997"/>
      <c r="AM73" s="997"/>
      <c r="AN73" s="997"/>
      <c r="AO73" s="997"/>
      <c r="AP73" s="997" t="s">
        <v>571</v>
      </c>
      <c r="AQ73" s="997"/>
      <c r="AR73" s="997"/>
      <c r="AS73" s="997"/>
      <c r="AT73" s="997"/>
      <c r="AU73" s="997" t="s">
        <v>570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c r="D74" s="1001"/>
      <c r="E74" s="1001"/>
      <c r="F74" s="1001"/>
      <c r="G74" s="1001"/>
      <c r="H74" s="1001"/>
      <c r="I74" s="1001"/>
      <c r="J74" s="1001"/>
      <c r="K74" s="1001"/>
      <c r="L74" s="1001"/>
      <c r="M74" s="1001"/>
      <c r="N74" s="1001"/>
      <c r="O74" s="1001"/>
      <c r="P74" s="1002"/>
      <c r="Q74" s="1003">
        <v>12252</v>
      </c>
      <c r="R74" s="997"/>
      <c r="S74" s="997"/>
      <c r="T74" s="997"/>
      <c r="U74" s="997"/>
      <c r="V74" s="997">
        <v>10146</v>
      </c>
      <c r="W74" s="997"/>
      <c r="X74" s="997"/>
      <c r="Y74" s="997"/>
      <c r="Z74" s="997"/>
      <c r="AA74" s="997">
        <v>2106</v>
      </c>
      <c r="AB74" s="997"/>
      <c r="AC74" s="997"/>
      <c r="AD74" s="997"/>
      <c r="AE74" s="997"/>
      <c r="AF74" s="997">
        <v>2106</v>
      </c>
      <c r="AG74" s="997"/>
      <c r="AH74" s="997"/>
      <c r="AI74" s="997"/>
      <c r="AJ74" s="997"/>
      <c r="AK74" s="997" t="s">
        <v>563</v>
      </c>
      <c r="AL74" s="997"/>
      <c r="AM74" s="997"/>
      <c r="AN74" s="997"/>
      <c r="AO74" s="997"/>
      <c r="AP74" s="997" t="s">
        <v>570</v>
      </c>
      <c r="AQ74" s="997"/>
      <c r="AR74" s="997"/>
      <c r="AS74" s="997"/>
      <c r="AT74" s="997"/>
      <c r="AU74" s="997" t="s">
        <v>571</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553</v>
      </c>
      <c r="C75" s="1001"/>
      <c r="D75" s="1001"/>
      <c r="E75" s="1001"/>
      <c r="F75" s="1001"/>
      <c r="G75" s="1001"/>
      <c r="H75" s="1001"/>
      <c r="I75" s="1001"/>
      <c r="J75" s="1001"/>
      <c r="K75" s="1001"/>
      <c r="L75" s="1001"/>
      <c r="M75" s="1001"/>
      <c r="N75" s="1001"/>
      <c r="O75" s="1001"/>
      <c r="P75" s="1002"/>
      <c r="Q75" s="1004">
        <v>184</v>
      </c>
      <c r="R75" s="1005"/>
      <c r="S75" s="1005"/>
      <c r="T75" s="1005"/>
      <c r="U75" s="1006"/>
      <c r="V75" s="1007">
        <v>176</v>
      </c>
      <c r="W75" s="1005"/>
      <c r="X75" s="1005"/>
      <c r="Y75" s="1005"/>
      <c r="Z75" s="1006"/>
      <c r="AA75" s="1007">
        <v>8</v>
      </c>
      <c r="AB75" s="1005"/>
      <c r="AC75" s="1005"/>
      <c r="AD75" s="1005"/>
      <c r="AE75" s="1006"/>
      <c r="AF75" s="1007">
        <v>8</v>
      </c>
      <c r="AG75" s="1005"/>
      <c r="AH75" s="1005"/>
      <c r="AI75" s="1005"/>
      <c r="AJ75" s="1006"/>
      <c r="AK75" s="1007">
        <v>3</v>
      </c>
      <c r="AL75" s="1005"/>
      <c r="AM75" s="1005"/>
      <c r="AN75" s="1005"/>
      <c r="AO75" s="1006"/>
      <c r="AP75" s="1007" t="s">
        <v>571</v>
      </c>
      <c r="AQ75" s="1005"/>
      <c r="AR75" s="1005"/>
      <c r="AS75" s="1005"/>
      <c r="AT75" s="1006"/>
      <c r="AU75" s="1007" t="s">
        <v>571</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554</v>
      </c>
      <c r="C76" s="1001"/>
      <c r="D76" s="1001"/>
      <c r="E76" s="1001"/>
      <c r="F76" s="1001"/>
      <c r="G76" s="1001"/>
      <c r="H76" s="1001"/>
      <c r="I76" s="1001"/>
      <c r="J76" s="1001"/>
      <c r="K76" s="1001"/>
      <c r="L76" s="1001"/>
      <c r="M76" s="1001"/>
      <c r="N76" s="1001"/>
      <c r="O76" s="1001"/>
      <c r="P76" s="1002"/>
      <c r="Q76" s="1004">
        <v>482</v>
      </c>
      <c r="R76" s="1005"/>
      <c r="S76" s="1005"/>
      <c r="T76" s="1005"/>
      <c r="U76" s="1006"/>
      <c r="V76" s="1007">
        <v>451</v>
      </c>
      <c r="W76" s="1005"/>
      <c r="X76" s="1005"/>
      <c r="Y76" s="1005"/>
      <c r="Z76" s="1006"/>
      <c r="AA76" s="1007">
        <v>31</v>
      </c>
      <c r="AB76" s="1005"/>
      <c r="AC76" s="1005"/>
      <c r="AD76" s="1005"/>
      <c r="AE76" s="1006"/>
      <c r="AF76" s="1007">
        <v>31</v>
      </c>
      <c r="AG76" s="1005"/>
      <c r="AH76" s="1005"/>
      <c r="AI76" s="1005"/>
      <c r="AJ76" s="1006"/>
      <c r="AK76" s="1007">
        <v>20</v>
      </c>
      <c r="AL76" s="1005"/>
      <c r="AM76" s="1005"/>
      <c r="AN76" s="1005"/>
      <c r="AO76" s="1006"/>
      <c r="AP76" s="1007" t="s">
        <v>562</v>
      </c>
      <c r="AQ76" s="1005"/>
      <c r="AR76" s="1005"/>
      <c r="AS76" s="1005"/>
      <c r="AT76" s="1006"/>
      <c r="AU76" s="1007" t="s">
        <v>572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555</v>
      </c>
      <c r="C77" s="1001"/>
      <c r="D77" s="1001"/>
      <c r="E77" s="1001"/>
      <c r="F77" s="1001"/>
      <c r="G77" s="1001"/>
      <c r="H77" s="1001"/>
      <c r="I77" s="1001"/>
      <c r="J77" s="1001"/>
      <c r="K77" s="1001"/>
      <c r="L77" s="1001"/>
      <c r="M77" s="1001"/>
      <c r="N77" s="1001"/>
      <c r="O77" s="1001"/>
      <c r="P77" s="1002"/>
      <c r="Q77" s="1004">
        <v>160773</v>
      </c>
      <c r="R77" s="1005"/>
      <c r="S77" s="1005"/>
      <c r="T77" s="1005"/>
      <c r="U77" s="1006"/>
      <c r="V77" s="1007">
        <v>157982</v>
      </c>
      <c r="W77" s="1005"/>
      <c r="X77" s="1005"/>
      <c r="Y77" s="1005"/>
      <c r="Z77" s="1006"/>
      <c r="AA77" s="1007">
        <v>2791</v>
      </c>
      <c r="AB77" s="1005"/>
      <c r="AC77" s="1005"/>
      <c r="AD77" s="1005"/>
      <c r="AE77" s="1006"/>
      <c r="AF77" s="1007">
        <v>2789</v>
      </c>
      <c r="AG77" s="1005"/>
      <c r="AH77" s="1005"/>
      <c r="AI77" s="1005"/>
      <c r="AJ77" s="1006"/>
      <c r="AK77" s="1007">
        <v>2417</v>
      </c>
      <c r="AL77" s="1005"/>
      <c r="AM77" s="1005"/>
      <c r="AN77" s="1005"/>
      <c r="AO77" s="1006"/>
      <c r="AP77" s="1007" t="s">
        <v>562</v>
      </c>
      <c r="AQ77" s="1005"/>
      <c r="AR77" s="1005"/>
      <c r="AS77" s="1005"/>
      <c r="AT77" s="1006"/>
      <c r="AU77" s="1007" t="s">
        <v>573</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556</v>
      </c>
      <c r="C78" s="1001"/>
      <c r="D78" s="1001"/>
      <c r="E78" s="1001"/>
      <c r="F78" s="1001"/>
      <c r="G78" s="1001"/>
      <c r="H78" s="1001"/>
      <c r="I78" s="1001"/>
      <c r="J78" s="1001"/>
      <c r="K78" s="1001"/>
      <c r="L78" s="1001"/>
      <c r="M78" s="1001"/>
      <c r="N78" s="1001"/>
      <c r="O78" s="1001"/>
      <c r="P78" s="1002"/>
      <c r="Q78" s="1003">
        <v>623</v>
      </c>
      <c r="R78" s="997"/>
      <c r="S78" s="997"/>
      <c r="T78" s="997"/>
      <c r="U78" s="997"/>
      <c r="V78" s="997">
        <v>575</v>
      </c>
      <c r="W78" s="997"/>
      <c r="X78" s="997"/>
      <c r="Y78" s="997"/>
      <c r="Z78" s="997"/>
      <c r="AA78" s="997">
        <v>48</v>
      </c>
      <c r="AB78" s="997"/>
      <c r="AC78" s="997"/>
      <c r="AD78" s="997"/>
      <c r="AE78" s="997"/>
      <c r="AF78" s="997">
        <v>48</v>
      </c>
      <c r="AG78" s="997"/>
      <c r="AH78" s="997"/>
      <c r="AI78" s="997"/>
      <c r="AJ78" s="997"/>
      <c r="AK78" s="997">
        <v>15</v>
      </c>
      <c r="AL78" s="997"/>
      <c r="AM78" s="997"/>
      <c r="AN78" s="997"/>
      <c r="AO78" s="997"/>
      <c r="AP78" s="997">
        <v>3</v>
      </c>
      <c r="AQ78" s="997"/>
      <c r="AR78" s="997"/>
      <c r="AS78" s="997"/>
      <c r="AT78" s="997"/>
      <c r="AU78" s="997">
        <v>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11069</v>
      </c>
      <c r="AG88" s="985"/>
      <c r="AH88" s="985"/>
      <c r="AI88" s="985"/>
      <c r="AJ88" s="985"/>
      <c r="AK88" s="989"/>
      <c r="AL88" s="989"/>
      <c r="AM88" s="989"/>
      <c r="AN88" s="989"/>
      <c r="AO88" s="989"/>
      <c r="AP88" s="985">
        <v>18843</v>
      </c>
      <c r="AQ88" s="985"/>
      <c r="AR88" s="985"/>
      <c r="AS88" s="985"/>
      <c r="AT88" s="985"/>
      <c r="AU88" s="985">
        <v>227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70</v>
      </c>
      <c r="CS102" s="977"/>
      <c r="CT102" s="977"/>
      <c r="CU102" s="977"/>
      <c r="CV102" s="978"/>
      <c r="CW102" s="976">
        <v>5</v>
      </c>
      <c r="CX102" s="977"/>
      <c r="CY102" s="977"/>
      <c r="CZ102" s="977"/>
      <c r="DA102" s="978"/>
      <c r="DB102" s="976" t="s">
        <v>574</v>
      </c>
      <c r="DC102" s="977"/>
      <c r="DD102" s="977"/>
      <c r="DE102" s="977"/>
      <c r="DF102" s="978"/>
      <c r="DG102" s="976" t="s">
        <v>570</v>
      </c>
      <c r="DH102" s="977"/>
      <c r="DI102" s="977"/>
      <c r="DJ102" s="977"/>
      <c r="DK102" s="978"/>
      <c r="DL102" s="976" t="s">
        <v>575</v>
      </c>
      <c r="DM102" s="977"/>
      <c r="DN102" s="977"/>
      <c r="DO102" s="977"/>
      <c r="DP102" s="978"/>
      <c r="DQ102" s="976" t="s">
        <v>570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284</v>
      </c>
      <c r="AG109" s="918"/>
      <c r="AH109" s="918"/>
      <c r="AI109" s="918"/>
      <c r="AJ109" s="919"/>
      <c r="AK109" s="920" t="s">
        <v>283</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284</v>
      </c>
      <c r="BW109" s="918"/>
      <c r="BX109" s="918"/>
      <c r="BY109" s="918"/>
      <c r="BZ109" s="919"/>
      <c r="CA109" s="920" t="s">
        <v>283</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284</v>
      </c>
      <c r="DM109" s="918"/>
      <c r="DN109" s="918"/>
      <c r="DO109" s="918"/>
      <c r="DP109" s="919"/>
      <c r="DQ109" s="920" t="s">
        <v>283</v>
      </c>
      <c r="DR109" s="918"/>
      <c r="DS109" s="918"/>
      <c r="DT109" s="918"/>
      <c r="DU109" s="919"/>
      <c r="DV109" s="920" t="s">
        <v>408</v>
      </c>
      <c r="DW109" s="918"/>
      <c r="DX109" s="918"/>
      <c r="DY109" s="918"/>
      <c r="DZ109" s="949"/>
    </row>
    <row r="110" spans="1:131" s="197" customFormat="1" ht="26.25" customHeight="1">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1330885</v>
      </c>
      <c r="AB110" s="903"/>
      <c r="AC110" s="903"/>
      <c r="AD110" s="903"/>
      <c r="AE110" s="904"/>
      <c r="AF110" s="905">
        <v>1245171</v>
      </c>
      <c r="AG110" s="903"/>
      <c r="AH110" s="903"/>
      <c r="AI110" s="903"/>
      <c r="AJ110" s="904"/>
      <c r="AK110" s="905">
        <v>1172634</v>
      </c>
      <c r="AL110" s="903"/>
      <c r="AM110" s="903"/>
      <c r="AN110" s="903"/>
      <c r="AO110" s="904"/>
      <c r="AP110" s="906">
        <v>22.5</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11045879</v>
      </c>
      <c r="BR110" s="830"/>
      <c r="BS110" s="830"/>
      <c r="BT110" s="830"/>
      <c r="BU110" s="830"/>
      <c r="BV110" s="830">
        <v>11265347</v>
      </c>
      <c r="BW110" s="830"/>
      <c r="BX110" s="830"/>
      <c r="BY110" s="830"/>
      <c r="BZ110" s="830"/>
      <c r="CA110" s="830">
        <v>11081991</v>
      </c>
      <c r="CB110" s="830"/>
      <c r="CC110" s="830"/>
      <c r="CD110" s="830"/>
      <c r="CE110" s="830"/>
      <c r="CF110" s="891">
        <v>213</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414</v>
      </c>
      <c r="DH110" s="830"/>
      <c r="DI110" s="830"/>
      <c r="DJ110" s="830"/>
      <c r="DK110" s="830"/>
      <c r="DL110" s="830" t="s">
        <v>414</v>
      </c>
      <c r="DM110" s="830"/>
      <c r="DN110" s="830"/>
      <c r="DO110" s="830"/>
      <c r="DP110" s="830"/>
      <c r="DQ110" s="830" t="s">
        <v>414</v>
      </c>
      <c r="DR110" s="830"/>
      <c r="DS110" s="830"/>
      <c r="DT110" s="830"/>
      <c r="DU110" s="830"/>
      <c r="DV110" s="831" t="s">
        <v>414</v>
      </c>
      <c r="DW110" s="831"/>
      <c r="DX110" s="831"/>
      <c r="DY110" s="831"/>
      <c r="DZ110" s="832"/>
    </row>
    <row r="111" spans="1:131" s="197" customFormat="1" ht="26.25" customHeight="1">
      <c r="A111" s="808" t="s">
        <v>415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t="s">
        <v>417</v>
      </c>
      <c r="BR111" s="801"/>
      <c r="BS111" s="801"/>
      <c r="BT111" s="801"/>
      <c r="BU111" s="801"/>
      <c r="BV111" s="801" t="s">
        <v>417</v>
      </c>
      <c r="BW111" s="801"/>
      <c r="BX111" s="801"/>
      <c r="BY111" s="801"/>
      <c r="BZ111" s="801"/>
      <c r="CA111" s="801" t="s">
        <v>417</v>
      </c>
      <c r="CB111" s="801"/>
      <c r="CC111" s="801"/>
      <c r="CD111" s="801"/>
      <c r="CE111" s="801"/>
      <c r="CF111" s="878" t="s">
        <v>417</v>
      </c>
      <c r="CG111" s="879"/>
      <c r="CH111" s="879"/>
      <c r="CI111" s="879"/>
      <c r="CJ111" s="879"/>
      <c r="CK111" s="947"/>
      <c r="CL111" s="896"/>
      <c r="CM111" s="833" t="s">
        <v>418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417</v>
      </c>
      <c r="DH111" s="801"/>
      <c r="DI111" s="801"/>
      <c r="DJ111" s="801"/>
      <c r="DK111" s="801"/>
      <c r="DL111" s="801" t="s">
        <v>417</v>
      </c>
      <c r="DM111" s="801"/>
      <c r="DN111" s="801"/>
      <c r="DO111" s="801"/>
      <c r="DP111" s="801"/>
      <c r="DQ111" s="801" t="s">
        <v>417</v>
      </c>
      <c r="DR111" s="801"/>
      <c r="DS111" s="801"/>
      <c r="DT111" s="801"/>
      <c r="DU111" s="801"/>
      <c r="DV111" s="853" t="s">
        <v>417</v>
      </c>
      <c r="DW111" s="853"/>
      <c r="DX111" s="853"/>
      <c r="DY111" s="853"/>
      <c r="DZ111" s="854"/>
    </row>
    <row r="112" spans="1:131" s="197" customFormat="1" ht="26.25" customHeight="1">
      <c r="A112" s="932" t="s">
        <v>419</v>
      </c>
      <c r="B112" s="933"/>
      <c r="C112" s="798" t="s">
        <v>420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414</v>
      </c>
      <c r="AB112" s="814"/>
      <c r="AC112" s="814"/>
      <c r="AD112" s="814"/>
      <c r="AE112" s="815"/>
      <c r="AF112" s="816" t="s">
        <v>414</v>
      </c>
      <c r="AG112" s="814"/>
      <c r="AH112" s="814"/>
      <c r="AI112" s="814"/>
      <c r="AJ112" s="815"/>
      <c r="AK112" s="816" t="s">
        <v>414</v>
      </c>
      <c r="AL112" s="814"/>
      <c r="AM112" s="814"/>
      <c r="AN112" s="814"/>
      <c r="AO112" s="815"/>
      <c r="AP112" s="784" t="s">
        <v>414</v>
      </c>
      <c r="AQ112" s="785"/>
      <c r="AR112" s="785"/>
      <c r="AS112" s="785"/>
      <c r="AT112" s="786"/>
      <c r="AU112" s="953"/>
      <c r="AV112" s="954"/>
      <c r="AW112" s="954"/>
      <c r="AX112" s="954"/>
      <c r="AY112" s="955"/>
      <c r="AZ112" s="797" t="s">
        <v>421</v>
      </c>
      <c r="BA112" s="798"/>
      <c r="BB112" s="798"/>
      <c r="BC112" s="798"/>
      <c r="BD112" s="798"/>
      <c r="BE112" s="798"/>
      <c r="BF112" s="798"/>
      <c r="BG112" s="798"/>
      <c r="BH112" s="798"/>
      <c r="BI112" s="798"/>
      <c r="BJ112" s="798"/>
      <c r="BK112" s="798"/>
      <c r="BL112" s="798"/>
      <c r="BM112" s="798"/>
      <c r="BN112" s="798"/>
      <c r="BO112" s="798"/>
      <c r="BP112" s="799"/>
      <c r="BQ112" s="800">
        <v>5627309</v>
      </c>
      <c r="BR112" s="801"/>
      <c r="BS112" s="801"/>
      <c r="BT112" s="801"/>
      <c r="BU112" s="801"/>
      <c r="BV112" s="801">
        <v>5437491</v>
      </c>
      <c r="BW112" s="801"/>
      <c r="BX112" s="801"/>
      <c r="BY112" s="801"/>
      <c r="BZ112" s="801"/>
      <c r="CA112" s="801">
        <v>5241833</v>
      </c>
      <c r="CB112" s="801"/>
      <c r="CC112" s="801"/>
      <c r="CD112" s="801"/>
      <c r="CE112" s="801"/>
      <c r="CF112" s="878">
        <v>100.7</v>
      </c>
      <c r="CG112" s="879"/>
      <c r="CH112" s="879"/>
      <c r="CI112" s="879"/>
      <c r="CJ112" s="879"/>
      <c r="CK112" s="947"/>
      <c r="CL112" s="896"/>
      <c r="CM112" s="833" t="s">
        <v>422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414</v>
      </c>
      <c r="DH112" s="801"/>
      <c r="DI112" s="801"/>
      <c r="DJ112" s="801"/>
      <c r="DK112" s="801"/>
      <c r="DL112" s="801" t="s">
        <v>414</v>
      </c>
      <c r="DM112" s="801"/>
      <c r="DN112" s="801"/>
      <c r="DO112" s="801"/>
      <c r="DP112" s="801"/>
      <c r="DQ112" s="801" t="s">
        <v>414</v>
      </c>
      <c r="DR112" s="801"/>
      <c r="DS112" s="801"/>
      <c r="DT112" s="801"/>
      <c r="DU112" s="801"/>
      <c r="DV112" s="853" t="s">
        <v>414</v>
      </c>
      <c r="DW112" s="853"/>
      <c r="DX112" s="853"/>
      <c r="DY112" s="853"/>
      <c r="DZ112" s="854"/>
    </row>
    <row r="113" spans="1:130" s="197" customFormat="1" ht="26.25" customHeight="1">
      <c r="A113" s="934"/>
      <c r="B113" s="935"/>
      <c r="C113" s="798" t="s">
        <v>423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539662</v>
      </c>
      <c r="AB113" s="939"/>
      <c r="AC113" s="939"/>
      <c r="AD113" s="939"/>
      <c r="AE113" s="940"/>
      <c r="AF113" s="941">
        <v>568874</v>
      </c>
      <c r="AG113" s="939"/>
      <c r="AH113" s="939"/>
      <c r="AI113" s="939"/>
      <c r="AJ113" s="940"/>
      <c r="AK113" s="941">
        <v>541685</v>
      </c>
      <c r="AL113" s="939"/>
      <c r="AM113" s="939"/>
      <c r="AN113" s="939"/>
      <c r="AO113" s="940"/>
      <c r="AP113" s="942">
        <v>10.4</v>
      </c>
      <c r="AQ113" s="943"/>
      <c r="AR113" s="943"/>
      <c r="AS113" s="943"/>
      <c r="AT113" s="944"/>
      <c r="AU113" s="953"/>
      <c r="AV113" s="954"/>
      <c r="AW113" s="954"/>
      <c r="AX113" s="954"/>
      <c r="AY113" s="955"/>
      <c r="AZ113" s="797" t="s">
        <v>424</v>
      </c>
      <c r="BA113" s="798"/>
      <c r="BB113" s="798"/>
      <c r="BC113" s="798"/>
      <c r="BD113" s="798"/>
      <c r="BE113" s="798"/>
      <c r="BF113" s="798"/>
      <c r="BG113" s="798"/>
      <c r="BH113" s="798"/>
      <c r="BI113" s="798"/>
      <c r="BJ113" s="798"/>
      <c r="BK113" s="798"/>
      <c r="BL113" s="798"/>
      <c r="BM113" s="798"/>
      <c r="BN113" s="798"/>
      <c r="BO113" s="798"/>
      <c r="BP113" s="799"/>
      <c r="BQ113" s="800">
        <v>148987</v>
      </c>
      <c r="BR113" s="801"/>
      <c r="BS113" s="801"/>
      <c r="BT113" s="801"/>
      <c r="BU113" s="801"/>
      <c r="BV113" s="801">
        <v>148661</v>
      </c>
      <c r="BW113" s="801"/>
      <c r="BX113" s="801"/>
      <c r="BY113" s="801"/>
      <c r="BZ113" s="801"/>
      <c r="CA113" s="801">
        <v>226910</v>
      </c>
      <c r="CB113" s="801"/>
      <c r="CC113" s="801"/>
      <c r="CD113" s="801"/>
      <c r="CE113" s="801"/>
      <c r="CF113" s="878">
        <v>4.4000000000000004</v>
      </c>
      <c r="CG113" s="879"/>
      <c r="CH113" s="879"/>
      <c r="CI113" s="879"/>
      <c r="CJ113" s="879"/>
      <c r="CK113" s="947"/>
      <c r="CL113" s="896"/>
      <c r="CM113" s="833" t="s">
        <v>425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414</v>
      </c>
      <c r="DH113" s="814"/>
      <c r="DI113" s="814"/>
      <c r="DJ113" s="814"/>
      <c r="DK113" s="815"/>
      <c r="DL113" s="816" t="s">
        <v>414</v>
      </c>
      <c r="DM113" s="814"/>
      <c r="DN113" s="814"/>
      <c r="DO113" s="814"/>
      <c r="DP113" s="815"/>
      <c r="DQ113" s="816" t="s">
        <v>414</v>
      </c>
      <c r="DR113" s="814"/>
      <c r="DS113" s="814"/>
      <c r="DT113" s="814"/>
      <c r="DU113" s="815"/>
      <c r="DV113" s="784" t="s">
        <v>414</v>
      </c>
      <c r="DW113" s="785"/>
      <c r="DX113" s="785"/>
      <c r="DY113" s="785"/>
      <c r="DZ113" s="786"/>
    </row>
    <row r="114" spans="1:130" s="197" customFormat="1" ht="26.25" customHeight="1">
      <c r="A114" s="934"/>
      <c r="B114" s="935"/>
      <c r="C114" s="798" t="s">
        <v>426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18209</v>
      </c>
      <c r="AB114" s="814"/>
      <c r="AC114" s="814"/>
      <c r="AD114" s="814"/>
      <c r="AE114" s="815"/>
      <c r="AF114" s="816">
        <v>19531</v>
      </c>
      <c r="AG114" s="814"/>
      <c r="AH114" s="814"/>
      <c r="AI114" s="814"/>
      <c r="AJ114" s="815"/>
      <c r="AK114" s="816">
        <v>17581</v>
      </c>
      <c r="AL114" s="814"/>
      <c r="AM114" s="814"/>
      <c r="AN114" s="814"/>
      <c r="AO114" s="815"/>
      <c r="AP114" s="784">
        <v>0.3</v>
      </c>
      <c r="AQ114" s="785"/>
      <c r="AR114" s="785"/>
      <c r="AS114" s="785"/>
      <c r="AT114" s="786"/>
      <c r="AU114" s="953"/>
      <c r="AV114" s="954"/>
      <c r="AW114" s="954"/>
      <c r="AX114" s="954"/>
      <c r="AY114" s="955"/>
      <c r="AZ114" s="797" t="s">
        <v>427</v>
      </c>
      <c r="BA114" s="798"/>
      <c r="BB114" s="798"/>
      <c r="BC114" s="798"/>
      <c r="BD114" s="798"/>
      <c r="BE114" s="798"/>
      <c r="BF114" s="798"/>
      <c r="BG114" s="798"/>
      <c r="BH114" s="798"/>
      <c r="BI114" s="798"/>
      <c r="BJ114" s="798"/>
      <c r="BK114" s="798"/>
      <c r="BL114" s="798"/>
      <c r="BM114" s="798"/>
      <c r="BN114" s="798"/>
      <c r="BO114" s="798"/>
      <c r="BP114" s="799"/>
      <c r="BQ114" s="800">
        <v>1379161</v>
      </c>
      <c r="BR114" s="801"/>
      <c r="BS114" s="801"/>
      <c r="BT114" s="801"/>
      <c r="BU114" s="801"/>
      <c r="BV114" s="801">
        <v>1178882</v>
      </c>
      <c r="BW114" s="801"/>
      <c r="BX114" s="801"/>
      <c r="BY114" s="801"/>
      <c r="BZ114" s="801"/>
      <c r="CA114" s="801">
        <v>1169454</v>
      </c>
      <c r="CB114" s="801"/>
      <c r="CC114" s="801"/>
      <c r="CD114" s="801"/>
      <c r="CE114" s="801"/>
      <c r="CF114" s="878">
        <v>22.5</v>
      </c>
      <c r="CG114" s="879"/>
      <c r="CH114" s="879"/>
      <c r="CI114" s="879"/>
      <c r="CJ114" s="879"/>
      <c r="CK114" s="947"/>
      <c r="CL114" s="896"/>
      <c r="CM114" s="833" t="s">
        <v>428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414</v>
      </c>
      <c r="DH114" s="814"/>
      <c r="DI114" s="814"/>
      <c r="DJ114" s="814"/>
      <c r="DK114" s="815"/>
      <c r="DL114" s="816" t="s">
        <v>414</v>
      </c>
      <c r="DM114" s="814"/>
      <c r="DN114" s="814"/>
      <c r="DO114" s="814"/>
      <c r="DP114" s="815"/>
      <c r="DQ114" s="816" t="s">
        <v>414</v>
      </c>
      <c r="DR114" s="814"/>
      <c r="DS114" s="814"/>
      <c r="DT114" s="814"/>
      <c r="DU114" s="815"/>
      <c r="DV114" s="784" t="s">
        <v>414</v>
      </c>
      <c r="DW114" s="785"/>
      <c r="DX114" s="785"/>
      <c r="DY114" s="785"/>
      <c r="DZ114" s="786"/>
    </row>
    <row r="115" spans="1:130" s="197" customFormat="1" ht="26.25" customHeight="1">
      <c r="A115" s="934"/>
      <c r="B115" s="935"/>
      <c r="C115" s="798" t="s">
        <v>429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414</v>
      </c>
      <c r="AB115" s="939"/>
      <c r="AC115" s="939"/>
      <c r="AD115" s="939"/>
      <c r="AE115" s="940"/>
      <c r="AF115" s="941" t="s">
        <v>414</v>
      </c>
      <c r="AG115" s="939"/>
      <c r="AH115" s="939"/>
      <c r="AI115" s="939"/>
      <c r="AJ115" s="940"/>
      <c r="AK115" s="941" t="s">
        <v>414</v>
      </c>
      <c r="AL115" s="939"/>
      <c r="AM115" s="939"/>
      <c r="AN115" s="939"/>
      <c r="AO115" s="940"/>
      <c r="AP115" s="942" t="s">
        <v>414</v>
      </c>
      <c r="AQ115" s="943"/>
      <c r="AR115" s="943"/>
      <c r="AS115" s="943"/>
      <c r="AT115" s="944"/>
      <c r="AU115" s="953"/>
      <c r="AV115" s="954"/>
      <c r="AW115" s="954"/>
      <c r="AX115" s="954"/>
      <c r="AY115" s="955"/>
      <c r="AZ115" s="797" t="s">
        <v>430</v>
      </c>
      <c r="BA115" s="798"/>
      <c r="BB115" s="798"/>
      <c r="BC115" s="798"/>
      <c r="BD115" s="798"/>
      <c r="BE115" s="798"/>
      <c r="BF115" s="798"/>
      <c r="BG115" s="798"/>
      <c r="BH115" s="798"/>
      <c r="BI115" s="798"/>
      <c r="BJ115" s="798"/>
      <c r="BK115" s="798"/>
      <c r="BL115" s="798"/>
      <c r="BM115" s="798"/>
      <c r="BN115" s="798"/>
      <c r="BO115" s="798"/>
      <c r="BP115" s="799"/>
      <c r="BQ115" s="800" t="s">
        <v>414</v>
      </c>
      <c r="BR115" s="801"/>
      <c r="BS115" s="801"/>
      <c r="BT115" s="801"/>
      <c r="BU115" s="801"/>
      <c r="BV115" s="801" t="s">
        <v>414</v>
      </c>
      <c r="BW115" s="801"/>
      <c r="BX115" s="801"/>
      <c r="BY115" s="801"/>
      <c r="BZ115" s="801"/>
      <c r="CA115" s="801" t="s">
        <v>414</v>
      </c>
      <c r="CB115" s="801"/>
      <c r="CC115" s="801"/>
      <c r="CD115" s="801"/>
      <c r="CE115" s="801"/>
      <c r="CF115" s="878" t="s">
        <v>414</v>
      </c>
      <c r="CG115" s="879"/>
      <c r="CH115" s="879"/>
      <c r="CI115" s="879"/>
      <c r="CJ115" s="879"/>
      <c r="CK115" s="947"/>
      <c r="CL115" s="896"/>
      <c r="CM115" s="797" t="s">
        <v>431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414</v>
      </c>
      <c r="DH115" s="814"/>
      <c r="DI115" s="814"/>
      <c r="DJ115" s="814"/>
      <c r="DK115" s="815"/>
      <c r="DL115" s="816" t="s">
        <v>414</v>
      </c>
      <c r="DM115" s="814"/>
      <c r="DN115" s="814"/>
      <c r="DO115" s="814"/>
      <c r="DP115" s="815"/>
      <c r="DQ115" s="816" t="s">
        <v>414</v>
      </c>
      <c r="DR115" s="814"/>
      <c r="DS115" s="814"/>
      <c r="DT115" s="814"/>
      <c r="DU115" s="815"/>
      <c r="DV115" s="784" t="s">
        <v>414</v>
      </c>
      <c r="DW115" s="785"/>
      <c r="DX115" s="785"/>
      <c r="DY115" s="785"/>
      <c r="DZ115" s="786"/>
    </row>
    <row r="116" spans="1:130" s="197" customFormat="1" ht="26.25" customHeight="1">
      <c r="A116" s="936"/>
      <c r="B116" s="937"/>
      <c r="C116" s="876" t="s">
        <v>432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489</v>
      </c>
      <c r="AB116" s="814"/>
      <c r="AC116" s="814"/>
      <c r="AD116" s="814"/>
      <c r="AE116" s="815"/>
      <c r="AF116" s="816">
        <v>261</v>
      </c>
      <c r="AG116" s="814"/>
      <c r="AH116" s="814"/>
      <c r="AI116" s="814"/>
      <c r="AJ116" s="815"/>
      <c r="AK116" s="816">
        <v>212</v>
      </c>
      <c r="AL116" s="814"/>
      <c r="AM116" s="814"/>
      <c r="AN116" s="814"/>
      <c r="AO116" s="815"/>
      <c r="AP116" s="784">
        <v>0</v>
      </c>
      <c r="AQ116" s="785"/>
      <c r="AR116" s="785"/>
      <c r="AS116" s="785"/>
      <c r="AT116" s="786"/>
      <c r="AU116" s="953"/>
      <c r="AV116" s="954"/>
      <c r="AW116" s="954"/>
      <c r="AX116" s="954"/>
      <c r="AY116" s="955"/>
      <c r="AZ116" s="797" t="s">
        <v>433</v>
      </c>
      <c r="BA116" s="798"/>
      <c r="BB116" s="798"/>
      <c r="BC116" s="798"/>
      <c r="BD116" s="798"/>
      <c r="BE116" s="798"/>
      <c r="BF116" s="798"/>
      <c r="BG116" s="798"/>
      <c r="BH116" s="798"/>
      <c r="BI116" s="798"/>
      <c r="BJ116" s="798"/>
      <c r="BK116" s="798"/>
      <c r="BL116" s="798"/>
      <c r="BM116" s="798"/>
      <c r="BN116" s="798"/>
      <c r="BO116" s="798"/>
      <c r="BP116" s="799"/>
      <c r="BQ116" s="800" t="s">
        <v>414</v>
      </c>
      <c r="BR116" s="801"/>
      <c r="BS116" s="801"/>
      <c r="BT116" s="801"/>
      <c r="BU116" s="801"/>
      <c r="BV116" s="801" t="s">
        <v>414</v>
      </c>
      <c r="BW116" s="801"/>
      <c r="BX116" s="801"/>
      <c r="BY116" s="801"/>
      <c r="BZ116" s="801"/>
      <c r="CA116" s="801" t="s">
        <v>414</v>
      </c>
      <c r="CB116" s="801"/>
      <c r="CC116" s="801"/>
      <c r="CD116" s="801"/>
      <c r="CE116" s="801"/>
      <c r="CF116" s="878" t="s">
        <v>414</v>
      </c>
      <c r="CG116" s="879"/>
      <c r="CH116" s="879"/>
      <c r="CI116" s="879"/>
      <c r="CJ116" s="879"/>
      <c r="CK116" s="947"/>
      <c r="CL116" s="896"/>
      <c r="CM116" s="833" t="s">
        <v>434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414</v>
      </c>
      <c r="DH116" s="814"/>
      <c r="DI116" s="814"/>
      <c r="DJ116" s="814"/>
      <c r="DK116" s="815"/>
      <c r="DL116" s="816" t="s">
        <v>414</v>
      </c>
      <c r="DM116" s="814"/>
      <c r="DN116" s="814"/>
      <c r="DO116" s="814"/>
      <c r="DP116" s="815"/>
      <c r="DQ116" s="816" t="s">
        <v>414</v>
      </c>
      <c r="DR116" s="814"/>
      <c r="DS116" s="814"/>
      <c r="DT116" s="814"/>
      <c r="DU116" s="815"/>
      <c r="DV116" s="784" t="s">
        <v>414</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435</v>
      </c>
      <c r="Z117" s="919"/>
      <c r="AA117" s="924">
        <v>1889245</v>
      </c>
      <c r="AB117" s="925"/>
      <c r="AC117" s="925"/>
      <c r="AD117" s="925"/>
      <c r="AE117" s="926"/>
      <c r="AF117" s="928">
        <v>1833837</v>
      </c>
      <c r="AG117" s="925"/>
      <c r="AH117" s="925"/>
      <c r="AI117" s="925"/>
      <c r="AJ117" s="926"/>
      <c r="AK117" s="928">
        <v>1732112</v>
      </c>
      <c r="AL117" s="925"/>
      <c r="AM117" s="925"/>
      <c r="AN117" s="925"/>
      <c r="AO117" s="926"/>
      <c r="AP117" s="929"/>
      <c r="AQ117" s="930"/>
      <c r="AR117" s="930"/>
      <c r="AS117" s="930"/>
      <c r="AT117" s="931"/>
      <c r="AU117" s="953"/>
      <c r="AV117" s="954"/>
      <c r="AW117" s="954"/>
      <c r="AX117" s="954"/>
      <c r="AY117" s="955"/>
      <c r="AZ117" s="875" t="s">
        <v>436</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284</v>
      </c>
      <c r="AG118" s="918"/>
      <c r="AH118" s="918"/>
      <c r="AI118" s="918"/>
      <c r="AJ118" s="919"/>
      <c r="AK118" s="920" t="s">
        <v>283</v>
      </c>
      <c r="AL118" s="918"/>
      <c r="AM118" s="918"/>
      <c r="AN118" s="918"/>
      <c r="AO118" s="919"/>
      <c r="AP118" s="921" t="s">
        <v>408</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438</v>
      </c>
      <c r="BP118" s="868"/>
      <c r="BQ118" s="887">
        <v>18201336</v>
      </c>
      <c r="BR118" s="888"/>
      <c r="BS118" s="888"/>
      <c r="BT118" s="888"/>
      <c r="BU118" s="888"/>
      <c r="BV118" s="888">
        <v>18030381</v>
      </c>
      <c r="BW118" s="888"/>
      <c r="BX118" s="888"/>
      <c r="BY118" s="888"/>
      <c r="BZ118" s="888"/>
      <c r="CA118" s="888">
        <v>17720188</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2064510</v>
      </c>
      <c r="BR119" s="830"/>
      <c r="BS119" s="830"/>
      <c r="BT119" s="830"/>
      <c r="BU119" s="830"/>
      <c r="BV119" s="830">
        <v>2174035</v>
      </c>
      <c r="BW119" s="830"/>
      <c r="BX119" s="830"/>
      <c r="BY119" s="830"/>
      <c r="BZ119" s="830"/>
      <c r="CA119" s="830">
        <v>2520006</v>
      </c>
      <c r="CB119" s="830"/>
      <c r="CC119" s="830"/>
      <c r="CD119" s="830"/>
      <c r="CE119" s="830"/>
      <c r="CF119" s="891">
        <v>48.4</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443818</v>
      </c>
      <c r="BR120" s="801"/>
      <c r="BS120" s="801"/>
      <c r="BT120" s="801"/>
      <c r="BU120" s="801"/>
      <c r="BV120" s="801">
        <v>494555</v>
      </c>
      <c r="BW120" s="801"/>
      <c r="BX120" s="801"/>
      <c r="BY120" s="801"/>
      <c r="BZ120" s="801"/>
      <c r="CA120" s="801">
        <v>518279</v>
      </c>
      <c r="CB120" s="801"/>
      <c r="CC120" s="801"/>
      <c r="CD120" s="801"/>
      <c r="CE120" s="801"/>
      <c r="CF120" s="878">
        <v>10</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2555868</v>
      </c>
      <c r="DH120" s="830"/>
      <c r="DI120" s="830"/>
      <c r="DJ120" s="830"/>
      <c r="DK120" s="830"/>
      <c r="DL120" s="830">
        <v>2406513</v>
      </c>
      <c r="DM120" s="830"/>
      <c r="DN120" s="830"/>
      <c r="DO120" s="830"/>
      <c r="DP120" s="830"/>
      <c r="DQ120" s="830">
        <v>2281497</v>
      </c>
      <c r="DR120" s="830"/>
      <c r="DS120" s="830"/>
      <c r="DT120" s="830"/>
      <c r="DU120" s="830"/>
      <c r="DV120" s="831">
        <v>43.8</v>
      </c>
      <c r="DW120" s="831"/>
      <c r="DX120" s="831"/>
      <c r="DY120" s="831"/>
      <c r="DZ120" s="832"/>
    </row>
    <row r="121" spans="1:130" s="197" customFormat="1" ht="26.25" customHeight="1">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12192753</v>
      </c>
      <c r="BR121" s="888"/>
      <c r="BS121" s="888"/>
      <c r="BT121" s="888"/>
      <c r="BU121" s="888"/>
      <c r="BV121" s="888">
        <v>11989470</v>
      </c>
      <c r="BW121" s="888"/>
      <c r="BX121" s="888"/>
      <c r="BY121" s="888"/>
      <c r="BZ121" s="888"/>
      <c r="CA121" s="888">
        <v>11706721</v>
      </c>
      <c r="CB121" s="888"/>
      <c r="CC121" s="888"/>
      <c r="CD121" s="888"/>
      <c r="CE121" s="888"/>
      <c r="CF121" s="889">
        <v>225</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2141779</v>
      </c>
      <c r="DH121" s="801"/>
      <c r="DI121" s="801"/>
      <c r="DJ121" s="801"/>
      <c r="DK121" s="801"/>
      <c r="DL121" s="801">
        <v>2160068</v>
      </c>
      <c r="DM121" s="801"/>
      <c r="DN121" s="801"/>
      <c r="DO121" s="801"/>
      <c r="DP121" s="801"/>
      <c r="DQ121" s="801">
        <v>2138517</v>
      </c>
      <c r="DR121" s="801"/>
      <c r="DS121" s="801"/>
      <c r="DT121" s="801"/>
      <c r="DU121" s="801"/>
      <c r="DV121" s="853">
        <v>41.1</v>
      </c>
      <c r="DW121" s="853"/>
      <c r="DX121" s="853"/>
      <c r="DY121" s="853"/>
      <c r="DZ121" s="854"/>
    </row>
    <row r="122" spans="1:130" s="197" customFormat="1" ht="26.25" customHeight="1">
      <c r="A122" s="895"/>
      <c r="B122" s="896"/>
      <c r="C122" s="833" t="s">
        <v>428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449</v>
      </c>
      <c r="BP122" s="868"/>
      <c r="BQ122" s="869">
        <v>14701081</v>
      </c>
      <c r="BR122" s="870"/>
      <c r="BS122" s="870"/>
      <c r="BT122" s="870"/>
      <c r="BU122" s="870"/>
      <c r="BV122" s="870">
        <v>14658060</v>
      </c>
      <c r="BW122" s="870"/>
      <c r="BX122" s="870"/>
      <c r="BY122" s="870"/>
      <c r="BZ122" s="870"/>
      <c r="CA122" s="870">
        <v>14745006</v>
      </c>
      <c r="CB122" s="870"/>
      <c r="CC122" s="870"/>
      <c r="CD122" s="870"/>
      <c r="CE122" s="870"/>
      <c r="CF122" s="773"/>
      <c r="CG122" s="774"/>
      <c r="CH122" s="774"/>
      <c r="CI122" s="774"/>
      <c r="CJ122" s="871"/>
      <c r="CK122" s="881"/>
      <c r="CL122" s="842"/>
      <c r="CM122" s="842"/>
      <c r="CN122" s="842"/>
      <c r="CO122" s="843"/>
      <c r="CP122" s="858" t="s">
        <v>450</v>
      </c>
      <c r="CQ122" s="859"/>
      <c r="CR122" s="859"/>
      <c r="CS122" s="859"/>
      <c r="CT122" s="859"/>
      <c r="CU122" s="859"/>
      <c r="CV122" s="859"/>
      <c r="CW122" s="859"/>
      <c r="CX122" s="859"/>
      <c r="CY122" s="859"/>
      <c r="CZ122" s="859"/>
      <c r="DA122" s="859"/>
      <c r="DB122" s="859"/>
      <c r="DC122" s="859"/>
      <c r="DD122" s="859"/>
      <c r="DE122" s="859"/>
      <c r="DF122" s="860"/>
      <c r="DG122" s="800">
        <v>752937</v>
      </c>
      <c r="DH122" s="801"/>
      <c r="DI122" s="801"/>
      <c r="DJ122" s="801"/>
      <c r="DK122" s="801"/>
      <c r="DL122" s="801">
        <v>712759</v>
      </c>
      <c r="DM122" s="801"/>
      <c r="DN122" s="801"/>
      <c r="DO122" s="801"/>
      <c r="DP122" s="801"/>
      <c r="DQ122" s="801">
        <v>674177</v>
      </c>
      <c r="DR122" s="801"/>
      <c r="DS122" s="801"/>
      <c r="DT122" s="801"/>
      <c r="DU122" s="801"/>
      <c r="DV122" s="853">
        <v>13</v>
      </c>
      <c r="DW122" s="853"/>
      <c r="DX122" s="853"/>
      <c r="DY122" s="853"/>
      <c r="DZ122" s="854"/>
    </row>
    <row r="123" spans="1:130" s="197" customFormat="1" ht="26.25" customHeight="1" thickBot="1">
      <c r="A123" s="895"/>
      <c r="B123" s="896"/>
      <c r="C123" s="833" t="s">
        <v>434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66.3</v>
      </c>
      <c r="BR123" s="862"/>
      <c r="BS123" s="862"/>
      <c r="BT123" s="862"/>
      <c r="BU123" s="862"/>
      <c r="BV123" s="862">
        <v>65.599999999999994</v>
      </c>
      <c r="BW123" s="862"/>
      <c r="BX123" s="862"/>
      <c r="BY123" s="862"/>
      <c r="BZ123" s="862"/>
      <c r="CA123" s="862">
        <v>57.1</v>
      </c>
      <c r="CB123" s="862"/>
      <c r="CC123" s="862"/>
      <c r="CD123" s="862"/>
      <c r="CE123" s="862"/>
      <c r="CF123" s="760"/>
      <c r="CG123" s="761"/>
      <c r="CH123" s="761"/>
      <c r="CI123" s="761"/>
      <c r="CJ123" s="863"/>
      <c r="CK123" s="881"/>
      <c r="CL123" s="842"/>
      <c r="CM123" s="842"/>
      <c r="CN123" s="842"/>
      <c r="CO123" s="843"/>
      <c r="CP123" s="858" t="s">
        <v>452</v>
      </c>
      <c r="CQ123" s="859"/>
      <c r="CR123" s="859"/>
      <c r="CS123" s="859"/>
      <c r="CT123" s="859"/>
      <c r="CU123" s="859"/>
      <c r="CV123" s="859"/>
      <c r="CW123" s="859"/>
      <c r="CX123" s="859"/>
      <c r="CY123" s="859"/>
      <c r="CZ123" s="859"/>
      <c r="DA123" s="859"/>
      <c r="DB123" s="859"/>
      <c r="DC123" s="859"/>
      <c r="DD123" s="859"/>
      <c r="DE123" s="859"/>
      <c r="DF123" s="860"/>
      <c r="DG123" s="813">
        <v>176725</v>
      </c>
      <c r="DH123" s="814"/>
      <c r="DI123" s="814"/>
      <c r="DJ123" s="814"/>
      <c r="DK123" s="815"/>
      <c r="DL123" s="816">
        <v>158151</v>
      </c>
      <c r="DM123" s="814"/>
      <c r="DN123" s="814"/>
      <c r="DO123" s="814"/>
      <c r="DP123" s="815"/>
      <c r="DQ123" s="816">
        <v>147642</v>
      </c>
      <c r="DR123" s="814"/>
      <c r="DS123" s="814"/>
      <c r="DT123" s="814"/>
      <c r="DU123" s="815"/>
      <c r="DV123" s="784">
        <v>2.8</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453</v>
      </c>
      <c r="AB124" s="814"/>
      <c r="AC124" s="814"/>
      <c r="AD124" s="814"/>
      <c r="AE124" s="815"/>
      <c r="AF124" s="816" t="s">
        <v>453</v>
      </c>
      <c r="AG124" s="814"/>
      <c r="AH124" s="814"/>
      <c r="AI124" s="814"/>
      <c r="AJ124" s="815"/>
      <c r="AK124" s="816" t="s">
        <v>453</v>
      </c>
      <c r="AL124" s="814"/>
      <c r="AM124" s="814"/>
      <c r="AN124" s="814"/>
      <c r="AO124" s="815"/>
      <c r="AP124" s="784" t="s">
        <v>453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454</v>
      </c>
      <c r="CQ124" s="859"/>
      <c r="CR124" s="859"/>
      <c r="CS124" s="859"/>
      <c r="CT124" s="859"/>
      <c r="CU124" s="859"/>
      <c r="CV124" s="859"/>
      <c r="CW124" s="859"/>
      <c r="CX124" s="859"/>
      <c r="CY124" s="859"/>
      <c r="CZ124" s="859"/>
      <c r="DA124" s="859"/>
      <c r="DB124" s="859"/>
      <c r="DC124" s="859"/>
      <c r="DD124" s="859"/>
      <c r="DE124" s="859"/>
      <c r="DF124" s="860"/>
      <c r="DG124" s="746" t="s">
        <v>453</v>
      </c>
      <c r="DH124" s="747"/>
      <c r="DI124" s="747"/>
      <c r="DJ124" s="747"/>
      <c r="DK124" s="748"/>
      <c r="DL124" s="749" t="s">
        <v>453</v>
      </c>
      <c r="DM124" s="747"/>
      <c r="DN124" s="747"/>
      <c r="DO124" s="747"/>
      <c r="DP124" s="748"/>
      <c r="DQ124" s="749" t="s">
        <v>453</v>
      </c>
      <c r="DR124" s="747"/>
      <c r="DS124" s="747"/>
      <c r="DT124" s="747"/>
      <c r="DU124" s="748"/>
      <c r="DV124" s="837" t="s">
        <v>453</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453</v>
      </c>
      <c r="AB125" s="814"/>
      <c r="AC125" s="814"/>
      <c r="AD125" s="814"/>
      <c r="AE125" s="815"/>
      <c r="AF125" s="816" t="s">
        <v>453</v>
      </c>
      <c r="AG125" s="814"/>
      <c r="AH125" s="814"/>
      <c r="AI125" s="814"/>
      <c r="AJ125" s="815"/>
      <c r="AK125" s="816" t="s">
        <v>453</v>
      </c>
      <c r="AL125" s="814"/>
      <c r="AM125" s="814"/>
      <c r="AN125" s="814"/>
      <c r="AO125" s="815"/>
      <c r="AP125" s="784" t="s">
        <v>453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455</v>
      </c>
      <c r="CL125" s="840"/>
      <c r="CM125" s="840"/>
      <c r="CN125" s="840"/>
      <c r="CO125" s="841"/>
      <c r="CP125" s="846" t="s">
        <v>456</v>
      </c>
      <c r="CQ125" s="788"/>
      <c r="CR125" s="788"/>
      <c r="CS125" s="788"/>
      <c r="CT125" s="788"/>
      <c r="CU125" s="788"/>
      <c r="CV125" s="788"/>
      <c r="CW125" s="788"/>
      <c r="CX125" s="788"/>
      <c r="CY125" s="788"/>
      <c r="CZ125" s="788"/>
      <c r="DA125" s="788"/>
      <c r="DB125" s="788"/>
      <c r="DC125" s="788"/>
      <c r="DD125" s="788"/>
      <c r="DE125" s="788"/>
      <c r="DF125" s="789"/>
      <c r="DG125" s="829" t="s">
        <v>453</v>
      </c>
      <c r="DH125" s="830"/>
      <c r="DI125" s="830"/>
      <c r="DJ125" s="830"/>
      <c r="DK125" s="830"/>
      <c r="DL125" s="830" t="s">
        <v>453</v>
      </c>
      <c r="DM125" s="830"/>
      <c r="DN125" s="830"/>
      <c r="DO125" s="830"/>
      <c r="DP125" s="830"/>
      <c r="DQ125" s="830" t="s">
        <v>453</v>
      </c>
      <c r="DR125" s="830"/>
      <c r="DS125" s="830"/>
      <c r="DT125" s="830"/>
      <c r="DU125" s="830"/>
      <c r="DV125" s="831" t="s">
        <v>453</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453</v>
      </c>
      <c r="AB126" s="814"/>
      <c r="AC126" s="814"/>
      <c r="AD126" s="814"/>
      <c r="AE126" s="815"/>
      <c r="AF126" s="816" t="s">
        <v>453</v>
      </c>
      <c r="AG126" s="814"/>
      <c r="AH126" s="814"/>
      <c r="AI126" s="814"/>
      <c r="AJ126" s="815"/>
      <c r="AK126" s="816" t="s">
        <v>453</v>
      </c>
      <c r="AL126" s="814"/>
      <c r="AM126" s="814"/>
      <c r="AN126" s="814"/>
      <c r="AO126" s="815"/>
      <c r="AP126" s="784" t="s">
        <v>453</v>
      </c>
      <c r="AQ126" s="785"/>
      <c r="AR126" s="785"/>
      <c r="AS126" s="785"/>
      <c r="AT126" s="786"/>
      <c r="AU126" s="233"/>
      <c r="AV126" s="233"/>
      <c r="AW126" s="233"/>
      <c r="AX126" s="836" t="s">
        <v>457</v>
      </c>
      <c r="AY126" s="794"/>
      <c r="AZ126" s="794"/>
      <c r="BA126" s="794"/>
      <c r="BB126" s="794"/>
      <c r="BC126" s="794"/>
      <c r="BD126" s="794"/>
      <c r="BE126" s="795"/>
      <c r="BF126" s="793" t="s">
        <v>458</v>
      </c>
      <c r="BG126" s="794"/>
      <c r="BH126" s="794"/>
      <c r="BI126" s="794"/>
      <c r="BJ126" s="794"/>
      <c r="BK126" s="794"/>
      <c r="BL126" s="795"/>
      <c r="BM126" s="793" t="s">
        <v>459</v>
      </c>
      <c r="BN126" s="794"/>
      <c r="BO126" s="794"/>
      <c r="BP126" s="794"/>
      <c r="BQ126" s="794"/>
      <c r="BR126" s="794"/>
      <c r="BS126" s="795"/>
      <c r="BT126" s="793" t="s">
        <v>460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461</v>
      </c>
      <c r="CQ126" s="798"/>
      <c r="CR126" s="798"/>
      <c r="CS126" s="798"/>
      <c r="CT126" s="798"/>
      <c r="CU126" s="798"/>
      <c r="CV126" s="798"/>
      <c r="CW126" s="798"/>
      <c r="CX126" s="798"/>
      <c r="CY126" s="798"/>
      <c r="CZ126" s="798"/>
      <c r="DA126" s="798"/>
      <c r="DB126" s="798"/>
      <c r="DC126" s="798"/>
      <c r="DD126" s="798"/>
      <c r="DE126" s="798"/>
      <c r="DF126" s="799"/>
      <c r="DG126" s="800" t="s">
        <v>453</v>
      </c>
      <c r="DH126" s="801"/>
      <c r="DI126" s="801"/>
      <c r="DJ126" s="801"/>
      <c r="DK126" s="801"/>
      <c r="DL126" s="801" t="s">
        <v>453</v>
      </c>
      <c r="DM126" s="801"/>
      <c r="DN126" s="801"/>
      <c r="DO126" s="801"/>
      <c r="DP126" s="801"/>
      <c r="DQ126" s="801" t="s">
        <v>453</v>
      </c>
      <c r="DR126" s="801"/>
      <c r="DS126" s="801"/>
      <c r="DT126" s="801"/>
      <c r="DU126" s="801"/>
      <c r="DV126" s="853" t="s">
        <v>453</v>
      </c>
      <c r="DW126" s="853"/>
      <c r="DX126" s="853"/>
      <c r="DY126" s="853"/>
      <c r="DZ126" s="854"/>
    </row>
    <row r="127" spans="1:130" s="197" customFormat="1" ht="26.25" customHeight="1" thickBot="1">
      <c r="A127" s="897"/>
      <c r="B127" s="898"/>
      <c r="C127" s="855" t="s">
        <v>462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453</v>
      </c>
      <c r="AB127" s="814"/>
      <c r="AC127" s="814"/>
      <c r="AD127" s="814"/>
      <c r="AE127" s="815"/>
      <c r="AF127" s="816" t="s">
        <v>453</v>
      </c>
      <c r="AG127" s="814"/>
      <c r="AH127" s="814"/>
      <c r="AI127" s="814"/>
      <c r="AJ127" s="815"/>
      <c r="AK127" s="816" t="s">
        <v>453</v>
      </c>
      <c r="AL127" s="814"/>
      <c r="AM127" s="814"/>
      <c r="AN127" s="814"/>
      <c r="AO127" s="815"/>
      <c r="AP127" s="784" t="s">
        <v>453</v>
      </c>
      <c r="AQ127" s="785"/>
      <c r="AR127" s="785"/>
      <c r="AS127" s="785"/>
      <c r="AT127" s="786"/>
      <c r="AU127" s="233"/>
      <c r="AV127" s="233"/>
      <c r="AW127" s="233"/>
      <c r="AX127" s="787" t="s">
        <v>463</v>
      </c>
      <c r="AY127" s="788"/>
      <c r="AZ127" s="788"/>
      <c r="BA127" s="788"/>
      <c r="BB127" s="788"/>
      <c r="BC127" s="788"/>
      <c r="BD127" s="788"/>
      <c r="BE127" s="789"/>
      <c r="BF127" s="790" t="s">
        <v>453</v>
      </c>
      <c r="BG127" s="791"/>
      <c r="BH127" s="791"/>
      <c r="BI127" s="791"/>
      <c r="BJ127" s="791"/>
      <c r="BK127" s="791"/>
      <c r="BL127" s="792"/>
      <c r="BM127" s="790">
        <v>14.29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464</v>
      </c>
      <c r="CQ127" s="782"/>
      <c r="CR127" s="782"/>
      <c r="CS127" s="782"/>
      <c r="CT127" s="782"/>
      <c r="CU127" s="782"/>
      <c r="CV127" s="782"/>
      <c r="CW127" s="782"/>
      <c r="CX127" s="782"/>
      <c r="CY127" s="782"/>
      <c r="CZ127" s="782"/>
      <c r="DA127" s="782"/>
      <c r="DB127" s="782"/>
      <c r="DC127" s="782"/>
      <c r="DD127" s="782"/>
      <c r="DE127" s="782"/>
      <c r="DF127" s="783"/>
      <c r="DG127" s="849" t="s">
        <v>465</v>
      </c>
      <c r="DH127" s="850"/>
      <c r="DI127" s="850"/>
      <c r="DJ127" s="850"/>
      <c r="DK127" s="850"/>
      <c r="DL127" s="850" t="s">
        <v>466</v>
      </c>
      <c r="DM127" s="850"/>
      <c r="DN127" s="850"/>
      <c r="DO127" s="850"/>
      <c r="DP127" s="850"/>
      <c r="DQ127" s="850" t="s">
        <v>466</v>
      </c>
      <c r="DR127" s="850"/>
      <c r="DS127" s="850"/>
      <c r="DT127" s="850"/>
      <c r="DU127" s="850"/>
      <c r="DV127" s="851" t="s">
        <v>466</v>
      </c>
      <c r="DW127" s="851"/>
      <c r="DX127" s="851"/>
      <c r="DY127" s="851"/>
      <c r="DZ127" s="852"/>
    </row>
    <row r="128" spans="1:130" s="197" customFormat="1" ht="26.25" customHeight="1">
      <c r="A128" s="825" t="s">
        <v>467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468</v>
      </c>
      <c r="X128" s="827"/>
      <c r="Y128" s="827"/>
      <c r="Z128" s="828"/>
      <c r="AA128" s="753">
        <v>33531</v>
      </c>
      <c r="AB128" s="754"/>
      <c r="AC128" s="754"/>
      <c r="AD128" s="754"/>
      <c r="AE128" s="755"/>
      <c r="AF128" s="756">
        <v>42721</v>
      </c>
      <c r="AG128" s="754"/>
      <c r="AH128" s="754"/>
      <c r="AI128" s="754"/>
      <c r="AJ128" s="755"/>
      <c r="AK128" s="756">
        <v>41495</v>
      </c>
      <c r="AL128" s="754"/>
      <c r="AM128" s="754"/>
      <c r="AN128" s="754"/>
      <c r="AO128" s="755"/>
      <c r="AP128" s="757"/>
      <c r="AQ128" s="758"/>
      <c r="AR128" s="758"/>
      <c r="AS128" s="758"/>
      <c r="AT128" s="759"/>
      <c r="AU128" s="235"/>
      <c r="AV128" s="235"/>
      <c r="AW128" s="235"/>
      <c r="AX128" s="802" t="s">
        <v>469</v>
      </c>
      <c r="AY128" s="798"/>
      <c r="AZ128" s="798"/>
      <c r="BA128" s="798"/>
      <c r="BB128" s="798"/>
      <c r="BC128" s="798"/>
      <c r="BD128" s="798"/>
      <c r="BE128" s="799"/>
      <c r="BF128" s="820" t="s">
        <v>453</v>
      </c>
      <c r="BG128" s="821"/>
      <c r="BH128" s="821"/>
      <c r="BI128" s="821"/>
      <c r="BJ128" s="821"/>
      <c r="BK128" s="821"/>
      <c r="BL128" s="822"/>
      <c r="BM128" s="820">
        <v>19.29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470</v>
      </c>
      <c r="X129" s="811"/>
      <c r="Y129" s="811"/>
      <c r="Z129" s="812"/>
      <c r="AA129" s="813">
        <v>6414402</v>
      </c>
      <c r="AB129" s="814"/>
      <c r="AC129" s="814"/>
      <c r="AD129" s="814"/>
      <c r="AE129" s="815"/>
      <c r="AF129" s="816">
        <v>6295609</v>
      </c>
      <c r="AG129" s="814"/>
      <c r="AH129" s="814"/>
      <c r="AI129" s="814"/>
      <c r="AJ129" s="815"/>
      <c r="AK129" s="816">
        <v>6343244</v>
      </c>
      <c r="AL129" s="814"/>
      <c r="AM129" s="814"/>
      <c r="AN129" s="814"/>
      <c r="AO129" s="815"/>
      <c r="AP129" s="817"/>
      <c r="AQ129" s="818"/>
      <c r="AR129" s="818"/>
      <c r="AS129" s="818"/>
      <c r="AT129" s="819"/>
      <c r="AU129" s="235"/>
      <c r="AV129" s="235"/>
      <c r="AW129" s="235"/>
      <c r="AX129" s="802" t="s">
        <v>471</v>
      </c>
      <c r="AY129" s="798"/>
      <c r="AZ129" s="798"/>
      <c r="BA129" s="798"/>
      <c r="BB129" s="798"/>
      <c r="BC129" s="798"/>
      <c r="BD129" s="798"/>
      <c r="BE129" s="799"/>
      <c r="BF129" s="803">
        <v>12.1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473</v>
      </c>
      <c r="X130" s="811"/>
      <c r="Y130" s="811"/>
      <c r="Z130" s="812"/>
      <c r="AA130" s="813">
        <v>1141158</v>
      </c>
      <c r="AB130" s="814"/>
      <c r="AC130" s="814"/>
      <c r="AD130" s="814"/>
      <c r="AE130" s="815"/>
      <c r="AF130" s="816">
        <v>1157477</v>
      </c>
      <c r="AG130" s="814"/>
      <c r="AH130" s="814"/>
      <c r="AI130" s="814"/>
      <c r="AJ130" s="815"/>
      <c r="AK130" s="816">
        <v>1139669</v>
      </c>
      <c r="AL130" s="814"/>
      <c r="AM130" s="814"/>
      <c r="AN130" s="814"/>
      <c r="AO130" s="815"/>
      <c r="AP130" s="817"/>
      <c r="AQ130" s="818"/>
      <c r="AR130" s="818"/>
      <c r="AS130" s="818"/>
      <c r="AT130" s="819"/>
      <c r="AU130" s="235"/>
      <c r="AV130" s="235"/>
      <c r="AW130" s="235"/>
      <c r="AX130" s="781" t="s">
        <v>474</v>
      </c>
      <c r="AY130" s="782"/>
      <c r="AZ130" s="782"/>
      <c r="BA130" s="782"/>
      <c r="BB130" s="782"/>
      <c r="BC130" s="782"/>
      <c r="BD130" s="782"/>
      <c r="BE130" s="783"/>
      <c r="BF130" s="735">
        <v>57.1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475</v>
      </c>
      <c r="X131" s="744"/>
      <c r="Y131" s="744"/>
      <c r="Z131" s="745"/>
      <c r="AA131" s="746">
        <v>5273244</v>
      </c>
      <c r="AB131" s="747"/>
      <c r="AC131" s="747"/>
      <c r="AD131" s="747"/>
      <c r="AE131" s="748"/>
      <c r="AF131" s="749">
        <v>5138132</v>
      </c>
      <c r="AG131" s="747"/>
      <c r="AH131" s="747"/>
      <c r="AI131" s="747"/>
      <c r="AJ131" s="748"/>
      <c r="AK131" s="749">
        <v>5203575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477</v>
      </c>
      <c r="W132" s="767"/>
      <c r="X132" s="767"/>
      <c r="Y132" s="767"/>
      <c r="Z132" s="768"/>
      <c r="AA132" s="769">
        <v>13.550596179999999</v>
      </c>
      <c r="AB132" s="770"/>
      <c r="AC132" s="770"/>
      <c r="AD132" s="770"/>
      <c r="AE132" s="771"/>
      <c r="AF132" s="772">
        <v>12.332088779999999</v>
      </c>
      <c r="AG132" s="770"/>
      <c r="AH132" s="770"/>
      <c r="AI132" s="770"/>
      <c r="AJ132" s="771"/>
      <c r="AK132" s="772">
        <v>10.587874680000001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478</v>
      </c>
      <c r="W133" s="776"/>
      <c r="X133" s="776"/>
      <c r="Y133" s="776"/>
      <c r="Z133" s="777"/>
      <c r="AA133" s="778">
        <v>16.100000000000001</v>
      </c>
      <c r="AB133" s="779"/>
      <c r="AC133" s="779"/>
      <c r="AD133" s="779"/>
      <c r="AE133" s="780"/>
      <c r="AF133" s="778">
        <v>14.1</v>
      </c>
      <c r="AG133" s="779"/>
      <c r="AH133" s="779"/>
      <c r="AI133" s="779"/>
      <c r="AJ133" s="780"/>
      <c r="AK133" s="778">
        <v>12.1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AH76" sqref="AH76"/>
    </sheetView>
  </sheetViews>
  <sheetFormatPr defaultColWidth="0" defaultRowHeight="13.5" customHeight="1" zeroHeight="1"/>
  <cols>
    <col min="1" max="36" width="9" style="242" customWidth="1"/>
    <col min="37" max="16384" width="9" style="241" hidden="1"/>
  </cols>
  <sheetData>
    <row r="1" spans="2:36" ht="13.9">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9"/>
    <row r="3" spans="2:36" ht="13.9"/>
    <row r="4" spans="2:36" ht="13.9"/>
    <row r="5" spans="2:36" ht="13.9"/>
    <row r="6" spans="2:36" ht="13.9"/>
    <row r="7" spans="2:36" ht="13.9"/>
    <row r="8" spans="2:36" ht="13.9"/>
    <row r="9" spans="2:36" ht="13.9"/>
    <row r="10" spans="2:36" ht="13.9"/>
    <row r="11" spans="2:36" ht="13.9"/>
    <row r="12" spans="2:36" ht="13.9"/>
    <row r="13" spans="2:36" ht="13.9"/>
    <row r="14" spans="2:36" ht="13.9"/>
    <row r="15" spans="2:36" ht="13.9"/>
    <row r="16" spans="2:36" ht="13.9">
      <c r="AJ16" s="241"/>
    </row>
    <row r="17" spans="34:36" ht="13.9">
      <c r="AJ17" s="241"/>
    </row>
    <row r="18" spans="34:36" ht="13.9"/>
    <row r="19" spans="34:36" ht="13.9"/>
    <row r="20" spans="34:36" ht="13.9">
      <c r="AI20" s="241"/>
      <c r="AJ20" s="241"/>
    </row>
    <row r="21" spans="34:36" ht="13.9">
      <c r="AJ21" s="241"/>
    </row>
    <row r="22" spans="34:36" ht="13.9"/>
    <row r="23" spans="34:36" ht="13.9">
      <c r="AI23" s="241"/>
      <c r="AJ23" s="241"/>
    </row>
    <row r="24" spans="34:36" ht="13.9">
      <c r="AJ24" s="241"/>
    </row>
    <row r="25" spans="34:36" ht="13.9">
      <c r="AJ25" s="241"/>
    </row>
    <row r="26" spans="34:36" ht="13.9">
      <c r="AI26" s="241"/>
      <c r="AJ26" s="241"/>
    </row>
    <row r="27" spans="34:36" ht="13.9"/>
    <row r="28" spans="34:36" ht="13.9">
      <c r="AI28" s="241"/>
      <c r="AJ28" s="241"/>
    </row>
    <row r="29" spans="34:36" ht="13.9">
      <c r="AJ29" s="241"/>
    </row>
    <row r="30" spans="34:36" ht="13.9"/>
    <row r="31" spans="34:36" ht="13.9">
      <c r="AH31" s="241"/>
      <c r="AI31" s="241"/>
      <c r="AJ31" s="241"/>
    </row>
    <row r="32" spans="34:36" ht="13.9"/>
    <row r="33" spans="28:36" ht="13.9">
      <c r="AI33" s="241"/>
      <c r="AJ33" s="241"/>
    </row>
    <row r="34" spans="28:36" ht="13.9">
      <c r="AF34" s="241"/>
    </row>
    <row r="35" spans="28:36" ht="13.9">
      <c r="AB35" s="241"/>
      <c r="AC35" s="241"/>
      <c r="AD35" s="241"/>
      <c r="AF35" s="241"/>
      <c r="AG35" s="241"/>
      <c r="AH35" s="241"/>
      <c r="AI35" s="241"/>
      <c r="AJ35" s="241"/>
    </row>
    <row r="36" spans="28:36" ht="13.9"/>
    <row r="37" spans="28:36" ht="13.9">
      <c r="AE37" s="241"/>
      <c r="AJ37" s="241"/>
    </row>
    <row r="38" spans="28:36" ht="13.9">
      <c r="AB38" s="241"/>
      <c r="AC38" s="241"/>
      <c r="AD38" s="241"/>
      <c r="AE38" s="241"/>
      <c r="AG38" s="241"/>
      <c r="AH38" s="241"/>
      <c r="AI38" s="241"/>
      <c r="AJ38" s="241"/>
    </row>
    <row r="39" spans="28:36" ht="13.9"/>
    <row r="40" spans="28:36" ht="13.9"/>
    <row r="41" spans="28:36" ht="13.9"/>
    <row r="42" spans="28:36" ht="13.9"/>
    <row r="43" spans="28:36" ht="13.9"/>
    <row r="44" spans="28:36" ht="13.9"/>
    <row r="45" spans="28:36" ht="13.9"/>
    <row r="46" spans="28:36" ht="13.9"/>
    <row r="47" spans="28:36" ht="13.9"/>
    <row r="48" spans="28:36" ht="13.9"/>
    <row r="49" spans="22:36" ht="13.9">
      <c r="AG49" s="241"/>
      <c r="AH49" s="241"/>
      <c r="AI49" s="241"/>
      <c r="AJ49" s="241"/>
    </row>
    <row r="50" spans="22:36" ht="13.9"/>
    <row r="51" spans="22:36" ht="13.9"/>
    <row r="52" spans="22:36" ht="13.9"/>
    <row r="53" spans="22:36" ht="13.9"/>
    <row r="54" spans="22:36" ht="13.9"/>
    <row r="55" spans="22:36" ht="13.9"/>
    <row r="56" spans="22:36" ht="13.9"/>
    <row r="57" spans="22:36" ht="13.9"/>
    <row r="58" spans="22:36" ht="13.9"/>
    <row r="59" spans="22:36" ht="13.9"/>
    <row r="60" spans="22:36" ht="13.9"/>
    <row r="61" spans="22:36" ht="13.9"/>
    <row r="62" spans="22:36" ht="13.9"/>
    <row r="63" spans="22:36" ht="13.9">
      <c r="W63" s="241"/>
      <c r="AA63" s="241"/>
    </row>
    <row r="64" spans="22:36" ht="13.9">
      <c r="V64" s="241"/>
    </row>
    <row r="65" spans="15:36" ht="13.9">
      <c r="X65" s="241"/>
      <c r="Z65" s="241"/>
      <c r="AC65" s="241"/>
    </row>
    <row r="66" spans="15:36" ht="13.9">
      <c r="Q66" s="241"/>
      <c r="S66" s="241"/>
      <c r="U66" s="241"/>
      <c r="AF66" s="241"/>
    </row>
    <row r="67" spans="15:36" ht="13.9">
      <c r="O67" s="241"/>
      <c r="P67" s="241"/>
      <c r="R67" s="241"/>
      <c r="T67" s="241"/>
      <c r="Y67" s="241"/>
      <c r="AB67" s="241"/>
      <c r="AD67" s="241"/>
      <c r="AE67" s="241"/>
      <c r="AG67" s="241"/>
      <c r="AH67" s="241"/>
      <c r="AI67" s="241"/>
      <c r="AJ67" s="241"/>
    </row>
    <row r="68" spans="15:36" ht="13.9"/>
    <row r="69" spans="15:36" ht="13.9"/>
    <row r="70" spans="15:36" ht="13.9"/>
    <row r="71" spans="15:36" ht="13.9"/>
    <row r="72" spans="15:36" ht="13.9">
      <c r="AJ72" s="241"/>
    </row>
    <row r="73" spans="15:36" ht="13.9">
      <c r="AJ73" s="241"/>
    </row>
    <row r="74" spans="15:36" ht="13.9"/>
    <row r="75" spans="15:36" ht="13.9"/>
    <row r="76" spans="15:36" ht="13.9"/>
    <row r="77" spans="15:36" ht="13.9"/>
    <row r="78" spans="15:36" ht="13.9"/>
    <row r="79" spans="15:36" ht="13.9"/>
    <row r="80" spans="15:36" ht="13.9"/>
    <row r="81" spans="27:27" ht="13.9"/>
    <row r="82" spans="27:27" ht="13.9"/>
    <row r="83" spans="27:27" ht="13.9"/>
    <row r="84" spans="27:27" ht="13.9"/>
    <row r="85" spans="27:27" ht="13.9"/>
    <row r="86" spans="27:27" ht="13.9"/>
    <row r="87" spans="27:27" ht="13.9"/>
    <row r="88" spans="27:27" ht="13.9"/>
    <row r="89" spans="27:27" ht="13.9"/>
    <row r="90" spans="27:27" ht="13.9"/>
    <row r="91" spans="27:27" ht="13.9"/>
    <row r="92" spans="27:27" ht="13.9"/>
    <row r="93" spans="27:27" ht="13.9"/>
    <row r="94" spans="27:27" ht="13.9"/>
    <row r="95" spans="27:27" ht="13.9"/>
    <row r="96" spans="27:27" ht="13.9">
      <c r="AA96" s="241"/>
    </row>
    <row r="97" spans="24:36" ht="13.9">
      <c r="AA97" s="241"/>
    </row>
    <row r="98" spans="24:36" ht="13.9" hidden="1">
      <c r="AA98" s="241"/>
    </row>
    <row r="99" spans="24:36" ht="13.9" hidden="1">
      <c r="AA99" s="241"/>
    </row>
    <row r="100" spans="24:36" ht="13.9" hidden="1"/>
    <row r="101" spans="24:36" ht="12" hidden="1" customHeight="1">
      <c r="X101" s="241"/>
      <c r="Y101" s="241"/>
      <c r="Z101" s="241"/>
      <c r="AC101" s="241"/>
    </row>
    <row r="102" spans="24:36" ht="1.7" hidden="1" customHeight="1">
      <c r="AC102" s="241"/>
      <c r="AF102" s="241"/>
    </row>
    <row r="103" spans="24:36" ht="13.9" hidden="1">
      <c r="AB103" s="241"/>
      <c r="AD103" s="241"/>
      <c r="AE103" s="241"/>
      <c r="AF103" s="241"/>
      <c r="AG103" s="241"/>
      <c r="AH103" s="241"/>
      <c r="AI103" s="241"/>
      <c r="AJ103" s="241"/>
    </row>
    <row r="104" spans="24:36" ht="13.9" hidden="1">
      <c r="AD104" s="241"/>
      <c r="AE104" s="241"/>
      <c r="AG104" s="241"/>
      <c r="AH104" s="241"/>
      <c r="AI104" s="241"/>
      <c r="AJ104" s="241"/>
    </row>
    <row r="105" spans="24:36" ht="12.75" hidden="1" customHeight="1"/>
    <row r="106" spans="24:36" ht="13.9" hidden="1"/>
    <row r="107" spans="24:36" ht="13.9" hidden="1"/>
    <row r="108" spans="24:36" ht="13.9" hidden="1"/>
    <row r="109" spans="24:36" ht="13.9" hidden="1"/>
    <row r="110" spans="24:36" ht="13.9"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5" zoomScale="90" zoomScaleNormal="9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ht="13.9">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9"/>
    <row r="3" spans="1:34" ht="13.9"/>
    <row r="4" spans="1:34" ht="13.9">
      <c r="R4" s="241"/>
      <c r="S4" s="241"/>
      <c r="T4" s="241"/>
      <c r="U4" s="241"/>
      <c r="V4" s="241"/>
      <c r="W4" s="241"/>
      <c r="X4" s="241"/>
      <c r="Y4" s="241"/>
      <c r="Z4" s="241"/>
      <c r="AA4" s="241"/>
      <c r="AB4" s="241"/>
      <c r="AC4" s="241"/>
      <c r="AD4" s="241"/>
      <c r="AE4" s="241"/>
      <c r="AF4" s="241"/>
      <c r="AG4" s="241"/>
      <c r="AH4" s="241"/>
    </row>
    <row r="5" spans="1:34" ht="13.9">
      <c r="R5" s="241"/>
      <c r="S5" s="241"/>
      <c r="T5" s="241"/>
      <c r="U5" s="241"/>
      <c r="V5" s="241"/>
      <c r="W5" s="241"/>
      <c r="X5" s="241"/>
      <c r="Y5" s="241"/>
      <c r="Z5" s="241"/>
      <c r="AA5" s="241"/>
      <c r="AB5" s="241"/>
      <c r="AC5" s="241"/>
      <c r="AD5" s="241"/>
      <c r="AE5" s="241"/>
      <c r="AF5" s="241"/>
      <c r="AG5" s="241"/>
      <c r="AH5" s="241"/>
    </row>
    <row r="6" spans="1:34" ht="13.9"/>
    <row r="7" spans="1:34" ht="13.9"/>
    <row r="8" spans="1:34" ht="13.9"/>
    <row r="9" spans="1:34" ht="13.9"/>
    <row r="10" spans="1:34" ht="13.9"/>
    <row r="11" spans="1:34" ht="13.9"/>
    <row r="12" spans="1:34" ht="13.9"/>
    <row r="13" spans="1:34" ht="13.9"/>
    <row r="14" spans="1:34" ht="13.9"/>
    <row r="15" spans="1:34" ht="13.9"/>
    <row r="16" spans="1:34" ht="13.9"/>
    <row r="17" spans="9:34" ht="13.9"/>
    <row r="18" spans="9:34" ht="13.9">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9"/>
    <row r="20" spans="9:34" ht="13.9"/>
    <row r="21" spans="9:34" ht="13.9">
      <c r="AH21" s="241"/>
    </row>
    <row r="22" spans="9:34" ht="13.9">
      <c r="AE22" s="241"/>
      <c r="AF22" s="241"/>
      <c r="AG22" s="241"/>
      <c r="AH22" s="241"/>
    </row>
    <row r="23" spans="9:34" ht="13.9">
      <c r="U23" s="241"/>
      <c r="V23" s="241"/>
      <c r="W23" s="241"/>
      <c r="X23" s="241"/>
      <c r="Y23" s="241"/>
      <c r="Z23" s="241"/>
      <c r="AA23" s="241"/>
      <c r="AB23" s="241"/>
      <c r="AC23" s="241"/>
      <c r="AD23" s="241"/>
      <c r="AE23" s="241"/>
      <c r="AF23" s="241"/>
      <c r="AG23" s="241"/>
      <c r="AH23" s="241"/>
    </row>
    <row r="24" spans="9:34" ht="13.9"/>
    <row r="25" spans="9:34" ht="13.9"/>
    <row r="26" spans="9:34" ht="13.9"/>
    <row r="27" spans="9:34" ht="13.9"/>
    <row r="28" spans="9:34" ht="13.9"/>
    <row r="29" spans="9:34" ht="13.9"/>
    <row r="30" spans="9:34" ht="13.9"/>
    <row r="31" spans="9:34" ht="13.9"/>
    <row r="32" spans="9:34" ht="13.9"/>
    <row r="33" spans="15:34" ht="13.9"/>
    <row r="34" spans="15:34" ht="13.9"/>
    <row r="35" spans="15:34" ht="13.9">
      <c r="V35" s="241"/>
      <c r="W35" s="241"/>
      <c r="X35" s="241"/>
      <c r="Y35" s="241"/>
      <c r="Z35" s="241"/>
      <c r="AA35" s="241"/>
      <c r="AB35" s="241"/>
      <c r="AC35" s="241"/>
      <c r="AD35" s="241"/>
      <c r="AE35" s="241"/>
      <c r="AF35" s="241"/>
      <c r="AG35" s="241"/>
      <c r="AH35" s="241"/>
    </row>
    <row r="36" spans="15:34" ht="13.9"/>
    <row r="37" spans="15:34" ht="13.9">
      <c r="AH37" s="241"/>
    </row>
    <row r="38" spans="15:34" ht="13.9">
      <c r="AE38" s="241"/>
      <c r="AF38" s="241"/>
      <c r="AG38" s="241"/>
      <c r="AH38" s="241"/>
    </row>
    <row r="39" spans="15:34" ht="13.9"/>
    <row r="40" spans="15:34" ht="13.9"/>
    <row r="41" spans="15:34" ht="13.9"/>
    <row r="42" spans="15:34" ht="13.9"/>
    <row r="43" spans="15:34" ht="13.9">
      <c r="O43" s="241"/>
      <c r="P43" s="241"/>
      <c r="Q43" s="241"/>
      <c r="R43" s="241"/>
      <c r="S43" s="241"/>
      <c r="T43" s="241"/>
      <c r="U43" s="241"/>
      <c r="V43" s="241"/>
      <c r="W43" s="241"/>
      <c r="X43" s="241"/>
      <c r="Y43" s="241"/>
      <c r="Z43" s="241"/>
      <c r="AA43" s="241"/>
      <c r="AB43" s="241"/>
      <c r="AC43" s="241"/>
      <c r="AD43" s="241"/>
      <c r="AE43" s="241"/>
      <c r="AF43" s="241"/>
      <c r="AG43" s="241"/>
      <c r="AH43" s="241"/>
    </row>
    <row r="44" spans="15:34" ht="13.9">
      <c r="AH44" s="241"/>
    </row>
    <row r="45" spans="15:34" ht="13.9"/>
    <row r="46" spans="15:34" ht="13.9">
      <c r="W46" s="241"/>
      <c r="X46" s="241"/>
      <c r="Y46" s="241"/>
      <c r="Z46" s="241"/>
      <c r="AA46" s="241"/>
      <c r="AB46" s="241"/>
      <c r="AC46" s="241"/>
      <c r="AD46" s="241"/>
      <c r="AE46" s="241"/>
      <c r="AF46" s="241"/>
      <c r="AG46" s="241"/>
      <c r="AH46" s="241"/>
    </row>
    <row r="47" spans="15:34" ht="13.9"/>
    <row r="48" spans="15:34" ht="13.9"/>
    <row r="49" spans="22:34" ht="13.9"/>
    <row r="50" spans="22:34" ht="13.9">
      <c r="V50" s="241"/>
      <c r="W50" s="241"/>
      <c r="X50" s="241"/>
      <c r="Y50" s="241"/>
      <c r="Z50" s="241"/>
      <c r="AA50" s="241"/>
      <c r="AB50" s="241"/>
      <c r="AC50" s="241"/>
      <c r="AD50" s="241"/>
      <c r="AE50" s="241"/>
      <c r="AF50" s="241"/>
      <c r="AG50" s="241"/>
      <c r="AH50" s="241"/>
    </row>
    <row r="51" spans="22:34" ht="13.9"/>
    <row r="52" spans="22:34" ht="13.9"/>
    <row r="53" spans="22:34" ht="13.9">
      <c r="AH53" s="241"/>
    </row>
    <row r="54" spans="22:34" ht="13.9"/>
    <row r="55" spans="22:34" ht="13.9"/>
    <row r="56" spans="22:34" ht="13.9"/>
    <row r="57" spans="22:34" ht="13.9"/>
    <row r="58" spans="22:34" ht="13.9"/>
    <row r="59" spans="22:34" ht="13.9"/>
    <row r="60" spans="22:34" ht="13.9"/>
    <row r="61" spans="22:34" ht="13.9"/>
    <row r="62" spans="22:34" ht="13.9"/>
    <row r="63" spans="22:34" ht="13.9"/>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ht="13.9">
      <c r="O1" s="244"/>
      <c r="P1" s="244"/>
    </row>
    <row r="2" spans="1:16" ht="13.9">
      <c r="O2" s="244"/>
      <c r="P2" s="244"/>
    </row>
    <row r="3" spans="1:16" ht="13.9">
      <c r="O3" s="244"/>
      <c r="P3" s="244"/>
    </row>
    <row r="4" spans="1:16" ht="13.9">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49" t="s">
        <v>481</v>
      </c>
      <c r="L7" s="254"/>
      <c r="M7" s="255" t="s">
        <v>482</v>
      </c>
      <c r="N7" s="256"/>
    </row>
    <row r="8" spans="1:16">
      <c r="A8" s="248"/>
      <c r="B8" s="244"/>
      <c r="C8" s="244"/>
      <c r="D8" s="244"/>
      <c r="E8" s="244"/>
      <c r="F8" s="244"/>
      <c r="G8" s="257"/>
      <c r="H8" s="258"/>
      <c r="I8" s="258"/>
      <c r="J8" s="259"/>
      <c r="K8" s="1150"/>
      <c r="L8" s="260" t="s">
        <v>483</v>
      </c>
      <c r="M8" s="261" t="s">
        <v>484</v>
      </c>
      <c r="N8" s="262" t="s">
        <v>485</v>
      </c>
    </row>
    <row r="9" spans="1:16">
      <c r="A9" s="248"/>
      <c r="B9" s="244"/>
      <c r="C9" s="244"/>
      <c r="D9" s="244"/>
      <c r="E9" s="244"/>
      <c r="F9" s="244"/>
      <c r="G9" s="1163" t="s">
        <v>486</v>
      </c>
      <c r="H9" s="1164"/>
      <c r="I9" s="1164"/>
      <c r="J9" s="1165"/>
      <c r="K9" s="263">
        <v>1103115</v>
      </c>
      <c r="L9" s="264">
        <v>60382</v>
      </c>
      <c r="M9" s="265">
        <v>95265</v>
      </c>
      <c r="N9" s="266">
        <v>-36.6</v>
      </c>
    </row>
    <row r="10" spans="1:16">
      <c r="A10" s="248"/>
      <c r="B10" s="244"/>
      <c r="C10" s="244"/>
      <c r="D10" s="244"/>
      <c r="E10" s="244"/>
      <c r="F10" s="244"/>
      <c r="G10" s="1163" t="s">
        <v>487</v>
      </c>
      <c r="H10" s="1164"/>
      <c r="I10" s="1164"/>
      <c r="J10" s="1165"/>
      <c r="K10" s="267">
        <v>47973</v>
      </c>
      <c r="L10" s="268">
        <v>2626</v>
      </c>
      <c r="M10" s="269">
        <v>8986</v>
      </c>
      <c r="N10" s="270">
        <v>-70.8</v>
      </c>
    </row>
    <row r="11" spans="1:16" ht="13.5" customHeight="1">
      <c r="A11" s="248"/>
      <c r="B11" s="244"/>
      <c r="C11" s="244"/>
      <c r="D11" s="244"/>
      <c r="E11" s="244"/>
      <c r="F11" s="244"/>
      <c r="G11" s="1163" t="s">
        <v>488</v>
      </c>
      <c r="H11" s="1164"/>
      <c r="I11" s="1164"/>
      <c r="J11" s="1165"/>
      <c r="K11" s="267">
        <v>255175</v>
      </c>
      <c r="L11" s="268">
        <v>13968</v>
      </c>
      <c r="M11" s="269">
        <v>12922</v>
      </c>
      <c r="N11" s="270">
        <v>8.1</v>
      </c>
    </row>
    <row r="12" spans="1:16" ht="13.5" customHeight="1">
      <c r="A12" s="248"/>
      <c r="B12" s="244"/>
      <c r="C12" s="244"/>
      <c r="D12" s="244"/>
      <c r="E12" s="244"/>
      <c r="F12" s="244"/>
      <c r="G12" s="1163" t="s">
        <v>489</v>
      </c>
      <c r="H12" s="1164"/>
      <c r="I12" s="1164"/>
      <c r="J12" s="1165"/>
      <c r="K12" s="267">
        <v>258320</v>
      </c>
      <c r="L12" s="268">
        <v>14140</v>
      </c>
      <c r="M12" s="269">
        <v>3263</v>
      </c>
      <c r="N12" s="270">
        <v>333.3</v>
      </c>
    </row>
    <row r="13" spans="1:16" ht="13.5" customHeight="1">
      <c r="A13" s="248"/>
      <c r="B13" s="244"/>
      <c r="C13" s="244"/>
      <c r="D13" s="244"/>
      <c r="E13" s="244"/>
      <c r="F13" s="244"/>
      <c r="G13" s="1163" t="s">
        <v>490</v>
      </c>
      <c r="H13" s="1164"/>
      <c r="I13" s="1164"/>
      <c r="J13" s="1165"/>
      <c r="K13" s="267" t="s">
        <v>491</v>
      </c>
      <c r="L13" s="268" t="s">
        <v>491</v>
      </c>
      <c r="M13" s="269" t="s">
        <v>491</v>
      </c>
      <c r="N13" s="270" t="s">
        <v>491</v>
      </c>
    </row>
    <row r="14" spans="1:16" ht="13.5" customHeight="1">
      <c r="A14" s="248"/>
      <c r="B14" s="244"/>
      <c r="C14" s="244"/>
      <c r="D14" s="244"/>
      <c r="E14" s="244"/>
      <c r="F14" s="244"/>
      <c r="G14" s="1163" t="s">
        <v>492</v>
      </c>
      <c r="H14" s="1164"/>
      <c r="I14" s="1164"/>
      <c r="J14" s="1165"/>
      <c r="K14" s="267">
        <v>109944</v>
      </c>
      <c r="L14" s="268">
        <v>6018</v>
      </c>
      <c r="M14" s="269">
        <v>5957</v>
      </c>
      <c r="N14" s="270">
        <v>1</v>
      </c>
    </row>
    <row r="15" spans="1:16" ht="13.5" customHeight="1">
      <c r="A15" s="248"/>
      <c r="B15" s="244"/>
      <c r="C15" s="244"/>
      <c r="D15" s="244"/>
      <c r="E15" s="244"/>
      <c r="F15" s="244"/>
      <c r="G15" s="1163" t="s">
        <v>493</v>
      </c>
      <c r="H15" s="1164"/>
      <c r="I15" s="1164"/>
      <c r="J15" s="1165"/>
      <c r="K15" s="267">
        <v>17897</v>
      </c>
      <c r="L15" s="268">
        <v>980</v>
      </c>
      <c r="M15" s="269">
        <v>1769</v>
      </c>
      <c r="N15" s="270">
        <v>-44.6</v>
      </c>
    </row>
    <row r="16" spans="1:16">
      <c r="A16" s="248"/>
      <c r="B16" s="244"/>
      <c r="C16" s="244"/>
      <c r="D16" s="244"/>
      <c r="E16" s="244"/>
      <c r="F16" s="244"/>
      <c r="G16" s="1166" t="s">
        <v>494</v>
      </c>
      <c r="H16" s="1167"/>
      <c r="I16" s="1167"/>
      <c r="J16" s="1168"/>
      <c r="K16" s="268">
        <v>-127069</v>
      </c>
      <c r="L16" s="268">
        <v>-6955</v>
      </c>
      <c r="M16" s="269">
        <v>-10897</v>
      </c>
      <c r="N16" s="270">
        <v>-36.200000000000003</v>
      </c>
    </row>
    <row r="17" spans="1:16">
      <c r="A17" s="248"/>
      <c r="B17" s="244"/>
      <c r="C17" s="244"/>
      <c r="D17" s="244"/>
      <c r="E17" s="244"/>
      <c r="F17" s="244"/>
      <c r="G17" s="1166" t="s">
        <v>167</v>
      </c>
      <c r="H17" s="1167"/>
      <c r="I17" s="1167"/>
      <c r="J17" s="1168"/>
      <c r="K17" s="268">
        <v>1665355</v>
      </c>
      <c r="L17" s="268">
        <v>91157</v>
      </c>
      <c r="M17" s="269">
        <v>117266</v>
      </c>
      <c r="N17" s="270">
        <v>-22.3</v>
      </c>
    </row>
    <row r="18" spans="1:16" ht="13.9">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60" t="s">
        <v>499</v>
      </c>
      <c r="H21" s="1161"/>
      <c r="I21" s="1161"/>
      <c r="J21" s="1162"/>
      <c r="K21" s="280">
        <v>7.28</v>
      </c>
      <c r="L21" s="281">
        <v>10.71</v>
      </c>
      <c r="M21" s="282">
        <v>-3.43</v>
      </c>
      <c r="N21" s="249"/>
      <c r="O21" s="283"/>
      <c r="P21" s="279"/>
    </row>
    <row r="22" spans="1:16" s="284" customFormat="1">
      <c r="A22" s="279"/>
      <c r="B22" s="249"/>
      <c r="C22" s="249"/>
      <c r="D22" s="249"/>
      <c r="E22" s="249"/>
      <c r="F22" s="249"/>
      <c r="G22" s="1160" t="s">
        <v>500</v>
      </c>
      <c r="H22" s="1161"/>
      <c r="I22" s="1161"/>
      <c r="J22" s="1162"/>
      <c r="K22" s="285">
        <v>91.4</v>
      </c>
      <c r="L22" s="286">
        <v>95.7</v>
      </c>
      <c r="M22" s="287">
        <v>-4.3</v>
      </c>
      <c r="N22" s="271"/>
      <c r="O22" s="283"/>
      <c r="P22" s="279"/>
    </row>
    <row r="23" spans="1:16" s="284" customFormat="1" ht="13.9">
      <c r="A23" s="279"/>
      <c r="B23" s="249"/>
      <c r="C23" s="249"/>
      <c r="D23" s="249"/>
      <c r="E23" s="249"/>
      <c r="F23" s="249"/>
      <c r="G23" s="249"/>
      <c r="H23" s="249"/>
      <c r="I23" s="249"/>
      <c r="J23" s="249"/>
      <c r="K23" s="249"/>
      <c r="L23" s="271"/>
      <c r="M23" s="271"/>
      <c r="N23" s="271"/>
      <c r="O23" s="283"/>
      <c r="P23" s="279"/>
    </row>
    <row r="24" spans="1:16" s="284" customFormat="1" ht="13.9">
      <c r="A24" s="279"/>
      <c r="B24" s="249"/>
      <c r="C24" s="249"/>
      <c r="D24" s="249"/>
      <c r="E24" s="249"/>
      <c r="F24" s="249"/>
      <c r="G24" s="249"/>
      <c r="H24" s="249"/>
      <c r="I24" s="249"/>
      <c r="J24" s="249"/>
      <c r="K24" s="249"/>
      <c r="L24" s="271"/>
      <c r="M24" s="271"/>
      <c r="N24" s="271"/>
      <c r="O24" s="283"/>
      <c r="P24" s="279"/>
    </row>
    <row r="25" spans="1:16" s="284" customFormat="1" ht="13.9">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49" t="s">
        <v>481</v>
      </c>
      <c r="L30" s="254"/>
      <c r="M30" s="255" t="s">
        <v>482</v>
      </c>
      <c r="N30" s="256"/>
    </row>
    <row r="31" spans="1:16">
      <c r="A31" s="248"/>
      <c r="B31" s="244"/>
      <c r="C31" s="244"/>
      <c r="D31" s="244"/>
      <c r="E31" s="244"/>
      <c r="F31" s="244"/>
      <c r="G31" s="257"/>
      <c r="H31" s="258"/>
      <c r="I31" s="258"/>
      <c r="J31" s="259"/>
      <c r="K31" s="1150"/>
      <c r="L31" s="260" t="s">
        <v>483</v>
      </c>
      <c r="M31" s="261" t="s">
        <v>484</v>
      </c>
      <c r="N31" s="262" t="s">
        <v>485</v>
      </c>
    </row>
    <row r="32" spans="1:16" ht="27.2" customHeight="1">
      <c r="A32" s="248"/>
      <c r="B32" s="244"/>
      <c r="C32" s="244"/>
      <c r="D32" s="244"/>
      <c r="E32" s="244"/>
      <c r="F32" s="244"/>
      <c r="G32" s="1151" t="s">
        <v>504</v>
      </c>
      <c r="H32" s="1152"/>
      <c r="I32" s="1152"/>
      <c r="J32" s="1153"/>
      <c r="K32" s="294">
        <v>1172634</v>
      </c>
      <c r="L32" s="294">
        <v>64187</v>
      </c>
      <c r="M32" s="295">
        <v>77031</v>
      </c>
      <c r="N32" s="296">
        <v>-16.7</v>
      </c>
    </row>
    <row r="33" spans="1:16" ht="13.5" customHeight="1">
      <c r="A33" s="248"/>
      <c r="B33" s="244"/>
      <c r="C33" s="244"/>
      <c r="D33" s="244"/>
      <c r="E33" s="244"/>
      <c r="F33" s="244"/>
      <c r="G33" s="1151" t="s">
        <v>505</v>
      </c>
      <c r="H33" s="1152"/>
      <c r="I33" s="1152"/>
      <c r="J33" s="1153"/>
      <c r="K33" s="294" t="s">
        <v>491</v>
      </c>
      <c r="L33" s="294" t="s">
        <v>491</v>
      </c>
      <c r="M33" s="295" t="s">
        <v>491</v>
      </c>
      <c r="N33" s="296" t="s">
        <v>491</v>
      </c>
    </row>
    <row r="34" spans="1:16" ht="27.2" customHeight="1">
      <c r="A34" s="248"/>
      <c r="B34" s="244"/>
      <c r="C34" s="244"/>
      <c r="D34" s="244"/>
      <c r="E34" s="244"/>
      <c r="F34" s="244"/>
      <c r="G34" s="1151" t="s">
        <v>506</v>
      </c>
      <c r="H34" s="1152"/>
      <c r="I34" s="1152"/>
      <c r="J34" s="1153"/>
      <c r="K34" s="294" t="s">
        <v>491</v>
      </c>
      <c r="L34" s="294" t="s">
        <v>491</v>
      </c>
      <c r="M34" s="295" t="s">
        <v>491</v>
      </c>
      <c r="N34" s="296" t="s">
        <v>491</v>
      </c>
    </row>
    <row r="35" spans="1:16" ht="27.2" customHeight="1">
      <c r="A35" s="248"/>
      <c r="B35" s="244"/>
      <c r="C35" s="244"/>
      <c r="D35" s="244"/>
      <c r="E35" s="244"/>
      <c r="F35" s="244"/>
      <c r="G35" s="1151" t="s">
        <v>507</v>
      </c>
      <c r="H35" s="1152"/>
      <c r="I35" s="1152"/>
      <c r="J35" s="1153"/>
      <c r="K35" s="294">
        <v>541685</v>
      </c>
      <c r="L35" s="294">
        <v>29651</v>
      </c>
      <c r="M35" s="295">
        <v>20812</v>
      </c>
      <c r="N35" s="296">
        <v>42.5</v>
      </c>
    </row>
    <row r="36" spans="1:16" ht="27.2" customHeight="1">
      <c r="A36" s="248"/>
      <c r="B36" s="244"/>
      <c r="C36" s="244"/>
      <c r="D36" s="244"/>
      <c r="E36" s="244"/>
      <c r="F36" s="244"/>
      <c r="G36" s="1151" t="s">
        <v>508</v>
      </c>
      <c r="H36" s="1152"/>
      <c r="I36" s="1152"/>
      <c r="J36" s="1153"/>
      <c r="K36" s="294">
        <v>17581</v>
      </c>
      <c r="L36" s="294">
        <v>962</v>
      </c>
      <c r="M36" s="295">
        <v>3303</v>
      </c>
      <c r="N36" s="296">
        <v>-70.900000000000006</v>
      </c>
    </row>
    <row r="37" spans="1:16" ht="13.5" customHeight="1">
      <c r="A37" s="248"/>
      <c r="B37" s="244"/>
      <c r="C37" s="244"/>
      <c r="D37" s="244"/>
      <c r="E37" s="244"/>
      <c r="F37" s="244"/>
      <c r="G37" s="1151" t="s">
        <v>509</v>
      </c>
      <c r="H37" s="1152"/>
      <c r="I37" s="1152"/>
      <c r="J37" s="1153"/>
      <c r="K37" s="294" t="s">
        <v>491</v>
      </c>
      <c r="L37" s="294" t="s">
        <v>491</v>
      </c>
      <c r="M37" s="295">
        <v>1276</v>
      </c>
      <c r="N37" s="296" t="s">
        <v>491</v>
      </c>
    </row>
    <row r="38" spans="1:16" ht="27.2" customHeight="1">
      <c r="A38" s="248"/>
      <c r="B38" s="244"/>
      <c r="C38" s="244"/>
      <c r="D38" s="244"/>
      <c r="E38" s="244"/>
      <c r="F38" s="244"/>
      <c r="G38" s="1154" t="s">
        <v>510</v>
      </c>
      <c r="H38" s="1155"/>
      <c r="I38" s="1155"/>
      <c r="J38" s="1156"/>
      <c r="K38" s="297">
        <v>212</v>
      </c>
      <c r="L38" s="297">
        <v>12</v>
      </c>
      <c r="M38" s="298">
        <v>4</v>
      </c>
      <c r="N38" s="299">
        <v>200</v>
      </c>
      <c r="O38" s="293"/>
    </row>
    <row r="39" spans="1:16">
      <c r="A39" s="248"/>
      <c r="B39" s="244"/>
      <c r="C39" s="244"/>
      <c r="D39" s="244"/>
      <c r="E39" s="244"/>
      <c r="F39" s="244"/>
      <c r="G39" s="1154" t="s">
        <v>511</v>
      </c>
      <c r="H39" s="1155"/>
      <c r="I39" s="1155"/>
      <c r="J39" s="1156"/>
      <c r="K39" s="300">
        <v>-41495</v>
      </c>
      <c r="L39" s="300">
        <v>-2271</v>
      </c>
      <c r="M39" s="301">
        <v>-3022</v>
      </c>
      <c r="N39" s="302">
        <v>-24.9</v>
      </c>
      <c r="O39" s="293"/>
    </row>
    <row r="40" spans="1:16" ht="27.2" customHeight="1">
      <c r="A40" s="248"/>
      <c r="B40" s="244"/>
      <c r="C40" s="244"/>
      <c r="D40" s="244"/>
      <c r="E40" s="244"/>
      <c r="F40" s="244"/>
      <c r="G40" s="1151" t="s">
        <v>512</v>
      </c>
      <c r="H40" s="1152"/>
      <c r="I40" s="1152"/>
      <c r="J40" s="1153"/>
      <c r="K40" s="300">
        <v>-1139669</v>
      </c>
      <c r="L40" s="300">
        <v>-62383</v>
      </c>
      <c r="M40" s="301">
        <v>-68778</v>
      </c>
      <c r="N40" s="302">
        <v>-9.3000000000000007</v>
      </c>
      <c r="O40" s="293"/>
    </row>
    <row r="41" spans="1:16">
      <c r="A41" s="248"/>
      <c r="B41" s="244"/>
      <c r="C41" s="244"/>
      <c r="D41" s="244"/>
      <c r="E41" s="244"/>
      <c r="F41" s="244"/>
      <c r="G41" s="1157" t="s">
        <v>278</v>
      </c>
      <c r="H41" s="1158"/>
      <c r="I41" s="1158"/>
      <c r="J41" s="1159"/>
      <c r="K41" s="294">
        <v>550948</v>
      </c>
      <c r="L41" s="300">
        <v>30158</v>
      </c>
      <c r="M41" s="301">
        <v>30628</v>
      </c>
      <c r="N41" s="302">
        <v>-1.5</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44" t="s">
        <v>481</v>
      </c>
      <c r="J49" s="1146" t="s">
        <v>516</v>
      </c>
      <c r="K49" s="1147"/>
      <c r="L49" s="1147"/>
      <c r="M49" s="1147"/>
      <c r="N49" s="1148"/>
    </row>
    <row r="50" spans="1:14">
      <c r="A50" s="248"/>
      <c r="B50" s="244"/>
      <c r="C50" s="244"/>
      <c r="D50" s="244"/>
      <c r="E50" s="244"/>
      <c r="F50" s="244"/>
      <c r="G50" s="312"/>
      <c r="H50" s="313"/>
      <c r="I50" s="1145"/>
      <c r="J50" s="314" t="s">
        <v>517</v>
      </c>
      <c r="K50" s="315" t="s">
        <v>518</v>
      </c>
      <c r="L50" s="316" t="s">
        <v>519</v>
      </c>
      <c r="M50" s="317" t="s">
        <v>520</v>
      </c>
      <c r="N50" s="318" t="s">
        <v>521</v>
      </c>
    </row>
    <row r="51" spans="1:14">
      <c r="A51" s="248"/>
      <c r="B51" s="244"/>
      <c r="C51" s="244"/>
      <c r="D51" s="244"/>
      <c r="E51" s="244"/>
      <c r="F51" s="244"/>
      <c r="G51" s="310" t="s">
        <v>522</v>
      </c>
      <c r="H51" s="311"/>
      <c r="I51" s="319">
        <v>1466543</v>
      </c>
      <c r="J51" s="320">
        <v>76490</v>
      </c>
      <c r="K51" s="321">
        <v>-22.8</v>
      </c>
      <c r="L51" s="322">
        <v>90833</v>
      </c>
      <c r="M51" s="323">
        <v>-16.7</v>
      </c>
      <c r="N51" s="324">
        <v>-6.1</v>
      </c>
    </row>
    <row r="52" spans="1:14">
      <c r="A52" s="248"/>
      <c r="B52" s="244"/>
      <c r="C52" s="244"/>
      <c r="D52" s="244"/>
      <c r="E52" s="244"/>
      <c r="F52" s="244"/>
      <c r="G52" s="325"/>
      <c r="H52" s="326" t="s">
        <v>523</v>
      </c>
      <c r="I52" s="327">
        <v>1190864</v>
      </c>
      <c r="J52" s="328">
        <v>62112</v>
      </c>
      <c r="K52" s="329">
        <v>221.1</v>
      </c>
      <c r="L52" s="330">
        <v>47037</v>
      </c>
      <c r="M52" s="331">
        <v>-8.1999999999999993</v>
      </c>
      <c r="N52" s="332">
        <v>229.3</v>
      </c>
    </row>
    <row r="53" spans="1:14">
      <c r="A53" s="248"/>
      <c r="B53" s="244"/>
      <c r="C53" s="244"/>
      <c r="D53" s="244"/>
      <c r="E53" s="244"/>
      <c r="F53" s="244"/>
      <c r="G53" s="310" t="s">
        <v>524</v>
      </c>
      <c r="H53" s="311"/>
      <c r="I53" s="319">
        <v>1214870</v>
      </c>
      <c r="J53" s="320">
        <v>64177</v>
      </c>
      <c r="K53" s="321">
        <v>-16.100000000000001</v>
      </c>
      <c r="L53" s="322">
        <v>79181</v>
      </c>
      <c r="M53" s="323">
        <v>-12.8</v>
      </c>
      <c r="N53" s="324">
        <v>-3.3</v>
      </c>
    </row>
    <row r="54" spans="1:14">
      <c r="A54" s="248"/>
      <c r="B54" s="244"/>
      <c r="C54" s="244"/>
      <c r="D54" s="244"/>
      <c r="E54" s="244"/>
      <c r="F54" s="244"/>
      <c r="G54" s="325"/>
      <c r="H54" s="326" t="s">
        <v>523</v>
      </c>
      <c r="I54" s="327">
        <v>631175</v>
      </c>
      <c r="J54" s="328">
        <v>33343</v>
      </c>
      <c r="K54" s="329">
        <v>-46.3</v>
      </c>
      <c r="L54" s="330">
        <v>40448</v>
      </c>
      <c r="M54" s="331">
        <v>-14</v>
      </c>
      <c r="N54" s="332">
        <v>-32.299999999999997</v>
      </c>
    </row>
    <row r="55" spans="1:14">
      <c r="A55" s="248"/>
      <c r="B55" s="244"/>
      <c r="C55" s="244"/>
      <c r="D55" s="244"/>
      <c r="E55" s="244"/>
      <c r="F55" s="244"/>
      <c r="G55" s="310" t="s">
        <v>525</v>
      </c>
      <c r="H55" s="311"/>
      <c r="I55" s="319">
        <v>3184083</v>
      </c>
      <c r="J55" s="320">
        <v>169438</v>
      </c>
      <c r="K55" s="321">
        <v>164</v>
      </c>
      <c r="L55" s="322">
        <v>118124</v>
      </c>
      <c r="M55" s="323">
        <v>49.2</v>
      </c>
      <c r="N55" s="324">
        <v>114.8</v>
      </c>
    </row>
    <row r="56" spans="1:14">
      <c r="A56" s="248"/>
      <c r="B56" s="244"/>
      <c r="C56" s="244"/>
      <c r="D56" s="244"/>
      <c r="E56" s="244"/>
      <c r="F56" s="244"/>
      <c r="G56" s="325"/>
      <c r="H56" s="326" t="s">
        <v>523</v>
      </c>
      <c r="I56" s="327">
        <v>968667</v>
      </c>
      <c r="J56" s="328">
        <v>51547</v>
      </c>
      <c r="K56" s="329">
        <v>54.6</v>
      </c>
      <c r="L56" s="330">
        <v>54614</v>
      </c>
      <c r="M56" s="331">
        <v>35</v>
      </c>
      <c r="N56" s="332">
        <v>19.600000000000001</v>
      </c>
    </row>
    <row r="57" spans="1:14">
      <c r="A57" s="248"/>
      <c r="B57" s="244"/>
      <c r="C57" s="244"/>
      <c r="D57" s="244"/>
      <c r="E57" s="244"/>
      <c r="F57" s="244"/>
      <c r="G57" s="310" t="s">
        <v>526</v>
      </c>
      <c r="H57" s="311"/>
      <c r="I57" s="319">
        <v>1476353</v>
      </c>
      <c r="J57" s="320">
        <v>79639</v>
      </c>
      <c r="K57" s="321">
        <v>-53</v>
      </c>
      <c r="L57" s="322">
        <v>101693</v>
      </c>
      <c r="M57" s="323">
        <v>-13.9</v>
      </c>
      <c r="N57" s="324">
        <v>-39.1</v>
      </c>
    </row>
    <row r="58" spans="1:14">
      <c r="A58" s="248"/>
      <c r="B58" s="244"/>
      <c r="C58" s="244"/>
      <c r="D58" s="244"/>
      <c r="E58" s="244"/>
      <c r="F58" s="244"/>
      <c r="G58" s="325"/>
      <c r="H58" s="326" t="s">
        <v>523</v>
      </c>
      <c r="I58" s="327">
        <v>1287736</v>
      </c>
      <c r="J58" s="328">
        <v>69465</v>
      </c>
      <c r="K58" s="329">
        <v>34.799999999999997</v>
      </c>
      <c r="L58" s="330">
        <v>51066</v>
      </c>
      <c r="M58" s="331">
        <v>-6.5</v>
      </c>
      <c r="N58" s="332">
        <v>41.3</v>
      </c>
    </row>
    <row r="59" spans="1:14">
      <c r="A59" s="248"/>
      <c r="B59" s="244"/>
      <c r="C59" s="244"/>
      <c r="D59" s="244"/>
      <c r="E59" s="244"/>
      <c r="F59" s="244"/>
      <c r="G59" s="310" t="s">
        <v>527</v>
      </c>
      <c r="H59" s="311"/>
      <c r="I59" s="319">
        <v>833727</v>
      </c>
      <c r="J59" s="320">
        <v>45636</v>
      </c>
      <c r="K59" s="321">
        <v>-42.7</v>
      </c>
      <c r="L59" s="322">
        <v>96635</v>
      </c>
      <c r="M59" s="323">
        <v>-5</v>
      </c>
      <c r="N59" s="324">
        <v>-37.700000000000003</v>
      </c>
    </row>
    <row r="60" spans="1:14">
      <c r="A60" s="248"/>
      <c r="B60" s="244"/>
      <c r="C60" s="244"/>
      <c r="D60" s="244"/>
      <c r="E60" s="244"/>
      <c r="F60" s="244"/>
      <c r="G60" s="325"/>
      <c r="H60" s="326" t="s">
        <v>523</v>
      </c>
      <c r="I60" s="333">
        <v>543804</v>
      </c>
      <c r="J60" s="328">
        <v>29766</v>
      </c>
      <c r="K60" s="329">
        <v>-57.1</v>
      </c>
      <c r="L60" s="330">
        <v>44408</v>
      </c>
      <c r="M60" s="331">
        <v>-13</v>
      </c>
      <c r="N60" s="332">
        <v>-44.1</v>
      </c>
    </row>
    <row r="61" spans="1:14">
      <c r="A61" s="248"/>
      <c r="B61" s="244"/>
      <c r="C61" s="244"/>
      <c r="D61" s="244"/>
      <c r="E61" s="244"/>
      <c r="F61" s="244"/>
      <c r="G61" s="310" t="s">
        <v>528</v>
      </c>
      <c r="H61" s="334"/>
      <c r="I61" s="335">
        <v>1635115</v>
      </c>
      <c r="J61" s="336">
        <v>87076</v>
      </c>
      <c r="K61" s="337">
        <v>5.9</v>
      </c>
      <c r="L61" s="338">
        <v>97293</v>
      </c>
      <c r="M61" s="339">
        <v>0.2</v>
      </c>
      <c r="N61" s="324">
        <v>5.7</v>
      </c>
    </row>
    <row r="62" spans="1:14">
      <c r="A62" s="248"/>
      <c r="B62" s="244"/>
      <c r="C62" s="244"/>
      <c r="D62" s="244"/>
      <c r="E62" s="244"/>
      <c r="F62" s="244"/>
      <c r="G62" s="325"/>
      <c r="H62" s="326" t="s">
        <v>523</v>
      </c>
      <c r="I62" s="327">
        <v>924449</v>
      </c>
      <c r="J62" s="328">
        <v>49247</v>
      </c>
      <c r="K62" s="329">
        <v>41.4</v>
      </c>
      <c r="L62" s="330">
        <v>47515</v>
      </c>
      <c r="M62" s="331">
        <v>-1.3</v>
      </c>
      <c r="N62" s="332">
        <v>42.7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t="13.9" hidden="1">
      <c r="G70" s="244"/>
      <c r="H70" s="244"/>
      <c r="I70" s="244"/>
      <c r="J70" s="244"/>
      <c r="K70" s="244"/>
      <c r="L70" s="244"/>
      <c r="M70" s="244"/>
      <c r="N70" s="244"/>
    </row>
    <row r="71" spans="1:16" ht="13.9" hidden="1">
      <c r="G71" s="244"/>
      <c r="H71" s="244"/>
      <c r="I71" s="244"/>
      <c r="J71" s="244"/>
      <c r="K71" s="244"/>
      <c r="L71" s="244"/>
      <c r="M71" s="244"/>
      <c r="N71" s="244"/>
    </row>
    <row r="72" spans="1:16" ht="13.9" hidden="1">
      <c r="G72" s="244"/>
      <c r="H72" s="244"/>
      <c r="I72" s="244"/>
      <c r="J72" s="244"/>
      <c r="K72" s="244"/>
      <c r="L72" s="244"/>
      <c r="M72" s="244"/>
      <c r="N72" s="244"/>
    </row>
    <row r="73" spans="1:16" ht="13.9" hidden="1">
      <c r="G73" s="244"/>
      <c r="H73" s="244"/>
      <c r="I73" s="244"/>
      <c r="J73" s="244"/>
      <c r="K73" s="244"/>
      <c r="L73" s="244"/>
      <c r="M73" s="244"/>
      <c r="N73" s="244"/>
    </row>
    <row r="74" spans="1:16" ht="13.9"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92" zoomScale="80" zoomScaleNormal="80" zoomScaleSheetLayoutView="55" workbookViewId="0">
      <selection activeCell="R42" sqref="R4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9">
      <c r="B2" s="241"/>
      <c r="T2" s="241"/>
    </row>
    <row r="3" spans="2:34" ht="13.9">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9"/>
    <row r="5" spans="2:34" ht="13.9"/>
    <row r="6" spans="2:34" ht="13.9"/>
    <row r="7" spans="2:34" ht="13.9"/>
    <row r="8" spans="2:34" ht="13.9"/>
    <row r="9" spans="2:34" ht="13.9">
      <c r="AH9" s="241"/>
    </row>
    <row r="10" spans="2:34" ht="13.9"/>
    <row r="11" spans="2:34" ht="13.9"/>
    <row r="12" spans="2:34" ht="13.9"/>
    <row r="13" spans="2:34" ht="13.9"/>
    <row r="14" spans="2:34" ht="13.9"/>
    <row r="15" spans="2:34" ht="13.9"/>
    <row r="16" spans="2:34" ht="13.9"/>
    <row r="17" spans="34:34" ht="13.9">
      <c r="AH17" s="241"/>
    </row>
    <row r="18" spans="34:34" ht="13.9"/>
    <row r="19" spans="34:34" ht="13.9"/>
    <row r="20" spans="34:34" ht="13.9">
      <c r="AH20" s="241"/>
    </row>
    <row r="21" spans="34:34" ht="13.9">
      <c r="AH21" s="241"/>
    </row>
    <row r="22" spans="34:34" ht="13.9"/>
    <row r="23" spans="34:34" ht="13.9"/>
    <row r="24" spans="34:34" ht="13.9"/>
    <row r="25" spans="34:34" ht="13.9"/>
    <row r="26" spans="34:34" ht="13.9"/>
    <row r="27" spans="34:34" ht="13.9"/>
    <row r="28" spans="34:34" ht="13.9">
      <c r="AH28" s="241"/>
    </row>
    <row r="29" spans="34:34" ht="13.9"/>
    <row r="30" spans="34:34" ht="13.9"/>
    <row r="31" spans="34:34" ht="13.9"/>
    <row r="32" spans="34:34" ht="13.9"/>
    <row r="33" spans="2:34" ht="13.9">
      <c r="B33" s="241"/>
      <c r="G33" s="241"/>
      <c r="I33" s="241"/>
    </row>
    <row r="34" spans="2:34" ht="13.9">
      <c r="C34" s="241"/>
      <c r="P34" s="241"/>
      <c r="R34" s="241"/>
      <c r="U34" s="241"/>
    </row>
    <row r="35" spans="2:34" ht="13.9">
      <c r="D35" s="241"/>
      <c r="E35" s="241"/>
      <c r="T35" s="241"/>
      <c r="W35" s="241"/>
      <c r="AC35" s="241"/>
      <c r="AD35" s="241"/>
      <c r="AE35" s="241"/>
      <c r="AF35" s="241"/>
      <c r="AG35" s="241"/>
      <c r="AH35" s="241"/>
    </row>
    <row r="36" spans="2:34" ht="13.9">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9">
      <c r="AH37" s="241"/>
    </row>
    <row r="38" spans="2:34" ht="13.9">
      <c r="AG38" s="241"/>
      <c r="AH38" s="241"/>
    </row>
    <row r="39" spans="2:34" ht="13.9"/>
    <row r="40" spans="2:34" ht="13.9">
      <c r="U40" s="241"/>
    </row>
    <row r="41" spans="2:34" ht="13.9">
      <c r="R41" s="241"/>
    </row>
    <row r="42" spans="2:34" ht="13.9">
      <c r="T42" s="241"/>
      <c r="W42" s="241"/>
    </row>
    <row r="43" spans="2:34" ht="13.9">
      <c r="Q43" s="241"/>
      <c r="S43" s="241"/>
      <c r="V43" s="241"/>
      <c r="X43" s="241"/>
      <c r="Y43" s="241"/>
      <c r="Z43" s="241"/>
      <c r="AA43" s="241"/>
      <c r="AB43" s="241"/>
      <c r="AC43" s="241"/>
      <c r="AD43" s="241"/>
      <c r="AE43" s="241"/>
      <c r="AF43" s="241"/>
      <c r="AG43" s="241"/>
      <c r="AH43" s="241"/>
    </row>
    <row r="44" spans="2:34" ht="13.9">
      <c r="AH44" s="241"/>
    </row>
    <row r="45" spans="2:34" ht="13.9"/>
    <row r="46" spans="2:34" ht="13.9"/>
    <row r="47" spans="2:34" ht="13.9"/>
    <row r="48" spans="2:34" ht="13.9">
      <c r="AG48" s="241"/>
      <c r="AH48" s="241"/>
    </row>
    <row r="49" spans="29:34" ht="13.9">
      <c r="AH49" s="241"/>
    </row>
    <row r="50" spans="29:34" ht="13.9">
      <c r="AH50" s="241"/>
    </row>
    <row r="51" spans="29:34" ht="13.9">
      <c r="AC51" s="241"/>
      <c r="AD51" s="241"/>
      <c r="AE51" s="241"/>
      <c r="AF51" s="241"/>
      <c r="AG51" s="241"/>
      <c r="AH51" s="241"/>
    </row>
    <row r="52" spans="29:34" ht="13.9"/>
    <row r="53" spans="29:34" ht="13.9"/>
    <row r="54" spans="29:34" ht="13.9">
      <c r="AH54" s="241"/>
    </row>
    <row r="55" spans="29:34" ht="13.9"/>
    <row r="56" spans="29:34" ht="13.9"/>
    <row r="57" spans="29:34" ht="13.9"/>
    <row r="58" spans="29:34" ht="13.9">
      <c r="AH58" s="241"/>
    </row>
    <row r="59" spans="29:34" ht="13.9"/>
    <row r="60" spans="29:34" ht="13.9"/>
    <row r="61" spans="29:34" ht="13.9"/>
    <row r="62" spans="29:34" ht="13.9"/>
    <row r="63" spans="29:34" ht="13.9">
      <c r="AH63" s="241"/>
    </row>
    <row r="64" spans="29:34" ht="13.9">
      <c r="AG64" s="241"/>
      <c r="AH64" s="241"/>
    </row>
    <row r="65" spans="32:34" ht="13.9"/>
    <row r="66" spans="32:34" ht="13.9"/>
    <row r="67" spans="32:34" ht="13.9"/>
    <row r="68" spans="32:34" ht="13.9"/>
    <row r="69" spans="32:34" ht="13.9">
      <c r="AF69" s="241"/>
      <c r="AG69" s="241"/>
      <c r="AH69" s="241"/>
    </row>
    <row r="70" spans="32:34" ht="13.9"/>
    <row r="71" spans="32:34" ht="13.9"/>
    <row r="72" spans="32:34" ht="13.9"/>
    <row r="73" spans="32:34" ht="13.9"/>
    <row r="74" spans="32:34" ht="13.9"/>
    <row r="75" spans="32:34" ht="13.9"/>
    <row r="76" spans="32:34" ht="13.9"/>
    <row r="77" spans="32:34" ht="13.9"/>
    <row r="78" spans="32:34" ht="13.9"/>
    <row r="79" spans="32:34" ht="13.9"/>
    <row r="80" spans="32:34" ht="13.9"/>
    <row r="81" spans="25:34" ht="13.9"/>
    <row r="82" spans="25:34" ht="13.9">
      <c r="Y82" s="241"/>
    </row>
    <row r="83" spans="25:34" ht="13.9">
      <c r="Z83" s="241"/>
      <c r="AA83" s="241"/>
      <c r="AB83" s="241"/>
      <c r="AC83" s="241"/>
      <c r="AD83" s="241"/>
      <c r="AE83" s="241"/>
      <c r="AF83" s="241"/>
      <c r="AG83" s="241"/>
      <c r="AH83" s="241"/>
    </row>
    <row r="84" spans="25:34" ht="13.9"/>
    <row r="85" spans="25:34" ht="13.9"/>
    <row r="86" spans="25:34" ht="13.9"/>
    <row r="87" spans="25:34" ht="13.9"/>
    <row r="88" spans="25:34" ht="13.9">
      <c r="AH88" s="241"/>
    </row>
    <row r="89" spans="25:34" ht="13.9"/>
    <row r="90" spans="25:34" ht="13.9"/>
    <row r="91" spans="25:34" ht="13.9"/>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0" zoomScale="80" zoomScaleNormal="80" zoomScaleSheetLayoutView="55" workbookViewId="0">
      <selection activeCell="A108" sqref="A10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9">
      <c r="B2" s="241"/>
      <c r="T2" s="241"/>
    </row>
    <row r="3" spans="1:34" ht="13.9">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9"/>
    <row r="5" spans="1:34" ht="13.9"/>
    <row r="6" spans="1:34" ht="13.9"/>
    <row r="7" spans="1:34" ht="13.9"/>
    <row r="8" spans="1:34" ht="13.9"/>
    <row r="9" spans="1:34" ht="13.9">
      <c r="AH9" s="241"/>
    </row>
    <row r="10" spans="1:34" ht="13.9"/>
    <row r="11" spans="1:34" ht="13.9"/>
    <row r="12" spans="1:34" ht="13.9"/>
    <row r="13" spans="1:34" ht="13.9"/>
    <row r="14" spans="1:34" ht="13.9"/>
    <row r="15" spans="1:34" ht="13.9"/>
    <row r="16" spans="1:34" ht="13.9"/>
    <row r="17" spans="34:34" ht="13.9">
      <c r="AH17" s="241"/>
    </row>
    <row r="18" spans="34:34" ht="13.9"/>
    <row r="19" spans="34:34" ht="13.9"/>
    <row r="20" spans="34:34" ht="13.9">
      <c r="AH20" s="241"/>
    </row>
    <row r="21" spans="34:34" ht="13.9">
      <c r="AH21" s="241"/>
    </row>
    <row r="22" spans="34:34" ht="13.9"/>
    <row r="23" spans="34:34" ht="13.9"/>
    <row r="24" spans="34:34" ht="13.9"/>
    <row r="25" spans="34:34" ht="13.9"/>
    <row r="26" spans="34:34" ht="13.9"/>
    <row r="27" spans="34:34" ht="13.9"/>
    <row r="28" spans="34:34" ht="13.9">
      <c r="AH28" s="241"/>
    </row>
    <row r="29" spans="34:34" ht="13.9"/>
    <row r="30" spans="34:34" ht="13.9"/>
    <row r="31" spans="34:34" ht="13.9"/>
    <row r="32" spans="34:34" ht="13.9"/>
    <row r="33" spans="2:34" ht="13.9">
      <c r="B33" s="241"/>
      <c r="G33" s="241"/>
      <c r="I33" s="241"/>
    </row>
    <row r="34" spans="2:34" ht="13.9">
      <c r="C34" s="241"/>
      <c r="P34" s="241"/>
      <c r="R34" s="241"/>
      <c r="U34" s="241"/>
    </row>
    <row r="35" spans="2:34" ht="13.9">
      <c r="D35" s="241"/>
      <c r="E35" s="241"/>
      <c r="T35" s="241"/>
      <c r="W35" s="241"/>
      <c r="AC35" s="241"/>
      <c r="AD35" s="241"/>
      <c r="AE35" s="241"/>
      <c r="AF35" s="241"/>
      <c r="AG35" s="241"/>
      <c r="AH35" s="241"/>
    </row>
    <row r="36" spans="2:34" ht="13.9">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9">
      <c r="AH37" s="241"/>
    </row>
    <row r="38" spans="2:34" ht="13.9">
      <c r="AG38" s="241"/>
      <c r="AH38" s="241"/>
    </row>
    <row r="39" spans="2:34" ht="13.9"/>
    <row r="40" spans="2:34" ht="13.9">
      <c r="U40" s="241"/>
    </row>
    <row r="41" spans="2:34" ht="13.9">
      <c r="R41" s="241"/>
    </row>
    <row r="42" spans="2:34" ht="13.9">
      <c r="T42" s="241"/>
      <c r="W42" s="241"/>
    </row>
    <row r="43" spans="2:34" ht="13.9">
      <c r="Q43" s="241"/>
      <c r="S43" s="241"/>
      <c r="V43" s="241"/>
      <c r="X43" s="241"/>
      <c r="Y43" s="241"/>
      <c r="Z43" s="241"/>
      <c r="AA43" s="241"/>
      <c r="AB43" s="241"/>
      <c r="AC43" s="241"/>
      <c r="AD43" s="241"/>
      <c r="AE43" s="241"/>
      <c r="AF43" s="241"/>
      <c r="AG43" s="241"/>
      <c r="AH43" s="241"/>
    </row>
    <row r="44" spans="2:34" ht="13.9">
      <c r="AH44" s="241"/>
    </row>
    <row r="45" spans="2:34" ht="13.9"/>
    <row r="46" spans="2:34" ht="13.9"/>
    <row r="47" spans="2:34" ht="13.9"/>
    <row r="48" spans="2:34" ht="13.9">
      <c r="AG48" s="241"/>
      <c r="AH48" s="241"/>
    </row>
    <row r="49" spans="29:34" ht="13.9">
      <c r="AH49" s="241"/>
    </row>
    <row r="50" spans="29:34" ht="13.9">
      <c r="AH50" s="241"/>
    </row>
    <row r="51" spans="29:34" ht="13.9">
      <c r="AC51" s="241"/>
      <c r="AD51" s="241"/>
      <c r="AE51" s="241"/>
      <c r="AF51" s="241"/>
      <c r="AG51" s="241"/>
      <c r="AH51" s="241"/>
    </row>
    <row r="52" spans="29:34" ht="13.9"/>
    <row r="53" spans="29:34" ht="13.9"/>
    <row r="54" spans="29:34" ht="13.9">
      <c r="AH54" s="241"/>
    </row>
    <row r="55" spans="29:34" ht="13.9"/>
    <row r="56" spans="29:34" ht="13.9"/>
    <row r="57" spans="29:34" ht="13.9"/>
    <row r="58" spans="29:34" ht="13.9">
      <c r="AH58" s="241"/>
    </row>
    <row r="59" spans="29:34" ht="13.9"/>
    <row r="60" spans="29:34" ht="13.9"/>
    <row r="61" spans="29:34" ht="13.9"/>
    <row r="62" spans="29:34" ht="13.9"/>
    <row r="63" spans="29:34" ht="13.9">
      <c r="AH63" s="241"/>
    </row>
    <row r="64" spans="29:34" ht="13.9">
      <c r="AG64" s="241"/>
      <c r="AH64" s="241"/>
    </row>
    <row r="65" spans="32:34" ht="13.9"/>
    <row r="66" spans="32:34" ht="13.9"/>
    <row r="67" spans="32:34" ht="13.9"/>
    <row r="68" spans="32:34" ht="13.9"/>
    <row r="69" spans="32:34" ht="13.9">
      <c r="AF69" s="241"/>
      <c r="AG69" s="241"/>
      <c r="AH69" s="241"/>
    </row>
    <row r="70" spans="32:34" ht="13.9"/>
    <row r="71" spans="32:34" ht="13.9"/>
    <row r="72" spans="32:34" ht="13.9"/>
    <row r="73" spans="32:34" ht="13.9"/>
    <row r="74" spans="32:34" ht="13.9"/>
    <row r="75" spans="32:34" ht="13.9"/>
    <row r="76" spans="32:34" ht="13.9"/>
    <row r="77" spans="32:34" ht="13.9"/>
    <row r="78" spans="32:34" ht="13.9"/>
    <row r="79" spans="32:34" ht="13.9"/>
    <row r="80" spans="32:34" ht="13.9"/>
    <row r="81" spans="25:34" ht="13.9"/>
    <row r="82" spans="25:34" ht="13.9">
      <c r="Y82" s="241"/>
    </row>
    <row r="83" spans="25:34" ht="13.9">
      <c r="Z83" s="241"/>
      <c r="AA83" s="241"/>
      <c r="AB83" s="241"/>
      <c r="AC83" s="241"/>
      <c r="AD83" s="241"/>
      <c r="AE83" s="241"/>
      <c r="AF83" s="241"/>
      <c r="AG83" s="241"/>
      <c r="AH83" s="241"/>
    </row>
    <row r="84" spans="25:34" ht="13.9"/>
    <row r="85" spans="25:34" ht="13.9"/>
    <row r="86" spans="25:34" ht="13.9"/>
    <row r="87" spans="25:34" ht="13.9"/>
    <row r="88" spans="25:34" ht="13.9">
      <c r="AH88" s="241"/>
    </row>
    <row r="89" spans="25:34" ht="13.9"/>
    <row r="90" spans="25:34" ht="13.9"/>
    <row r="91" spans="25:34" ht="13.9"/>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4" zoomScale="80" zoomScaleNormal="8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69" t="s">
        <v>3</v>
      </c>
      <c r="D47" s="1169"/>
      <c r="E47" s="1170"/>
      <c r="F47" s="11">
        <v>13.74</v>
      </c>
      <c r="G47" s="12">
        <v>15.62</v>
      </c>
      <c r="H47" s="12">
        <v>19.170000000000002</v>
      </c>
      <c r="I47" s="12">
        <v>21.9</v>
      </c>
      <c r="J47" s="13">
        <v>27.96</v>
      </c>
    </row>
    <row r="48" spans="2:10" ht="57.75" customHeight="1">
      <c r="B48" s="14"/>
      <c r="C48" s="1171" t="s">
        <v>4</v>
      </c>
      <c r="D48" s="1171"/>
      <c r="E48" s="1172"/>
      <c r="F48" s="15">
        <v>2.82</v>
      </c>
      <c r="G48" s="16">
        <v>4.42</v>
      </c>
      <c r="H48" s="16">
        <v>3.81</v>
      </c>
      <c r="I48" s="16">
        <v>4.68</v>
      </c>
      <c r="J48" s="17">
        <v>4.38</v>
      </c>
    </row>
    <row r="49" spans="2:10" ht="57.75" customHeight="1" thickBot="1">
      <c r="B49" s="18"/>
      <c r="C49" s="1173" t="s">
        <v>5</v>
      </c>
      <c r="D49" s="1173"/>
      <c r="E49" s="1174"/>
      <c r="F49" s="19">
        <v>2</v>
      </c>
      <c r="G49" s="20">
        <v>3.29</v>
      </c>
      <c r="H49" s="20">
        <v>0.6</v>
      </c>
      <c r="I49" s="20" t="s">
        <v>535</v>
      </c>
      <c r="J49" s="21">
        <v>1.87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2017-04-21T02:33:50Z</cp:lastPrinted>
  <dcterms:created xsi:type="dcterms:W3CDTF">2017-02-15T15:19:47Z</dcterms:created>
  <dcterms:modified xsi:type="dcterms:W3CDTF">2017-05-16T13:31:15Z</dcterms:modified>
</cp:coreProperties>
</file>