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tabRatio="7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<sst xmlns="http://schemas.openxmlformats.org/spreadsheetml/2006/main" count="1082" uniqueCount="608">
  <si>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</si>
  <si>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</si>
  <si>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</si>
  <si>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</si>
  <si>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</si>
  <si>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</si>
  <si>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</si>
  <si>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</si>
  <si>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</si>
  <si>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</si>
  <si>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</si>
  <si>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</si>
  <si>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</si>
  <si>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</si>
  <si>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</si>
  <si>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</si>
  <si>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</si>
  <si>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</si>
  <si>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</si>
  <si>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</si>
  <si>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</si>
  <si>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</si>
  <si>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</si>
  <si>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</si>
  <si>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</si>
  <si>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</si>
  <si>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</si>
  <si>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</si>
  <si>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</si>
  <si>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</si>
  <si>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</si>
  <si>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</si>
  <si>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</si>
  <si>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</si>
  <si>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</si>
  <si>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</si>
  <si>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</si>
  <si>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</si>
  <si>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</si>
  <si>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</si>
  <si>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</si>
  <si>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</si>
  <si>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</si>
  <si>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</si>
  <si>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</si>
  <si>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</si>
  <si>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</si>
  <si>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</si>
  <si>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</si>
  <si>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</si>
  <si>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</si>
  <si>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</si>
  <si>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</si>
  <si>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</si>
  <si>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</si>
  <si>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</si>
  <si>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</si>
  <si>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</si>
  <si>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</si>
  <si>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</si>
  <si>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</si>
  <si>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</si>
  <si>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</si>
  <si>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</si>
  <si>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</si>
  <si>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</si>
  <si>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</si>
  <si>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</si>
  <si>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</si>
  <si>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</si>
  <si>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</si>
  <si>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</si>
  <si>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</si>
  <si>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</si>
  <si>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</si>
  <si>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</si>
  <si>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</si>
  <si>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</si>
  <si>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</si>
  <si>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</si>
  <si>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</si>
  <si>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</si>
  <si>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</si>
  <si>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</si>
  <si>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</si>
  <si>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</si>
  <si>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</si>
  <si>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</si>
  <si>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</si>
  <si>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</si>
  <si>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</si>
  <si>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</si>
  <si>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</si>
  <si>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</si>
  <si>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</si>
  <si>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</si>
  <si>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</si>
  <si>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</si>
  <si>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</si>
  <si>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</si>
  <si>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</si>
  <si>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</si>
  <si>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</si>
  <si>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</si>
  <si>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</si>
  <si>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</si>
  <si>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</si>
  <si>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</si>
  <si>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</si>
  <si>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</si>
  <si>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</si>
  <si>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</si>
  <si>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</si>
  <si>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</si>
  <si>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</si>
  <si>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</si>
  <si>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</si>
  <si>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</si>
  <si>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</si>
  <si>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</si>
  <si>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</si>
  <si>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</si>
  <si>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</si>
  <si>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</si>
  <si>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</si>
  <si>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</si>
  <si>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</si>
  <si>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</si>
  <si>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</si>
  <si>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</si>
  <si>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</si>
  <si>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</si>
  <si>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</si>
  <si>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</si>
  <si>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</si>
  <si>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</si>
  <si>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</si>
  <si>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</si>
  <si>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</si>
  <si>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</si>
  <si>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</si>
  <si>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</si>
  <si>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</si>
  <si>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</si>
  <si>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</si>
  <si>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</si>
  <si>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</si>
  <si>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</si>
  <si>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</si>
  <si>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</si>
  <si>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</si>
  <si>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</si>
  <si>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</si>
  <si>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</si>
  <si>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</si>
  <si>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</si>
  <si>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</si>
  <si>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</si>
  <si>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</si>
  <si>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</si>
  <si>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</si>
  <si>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</si>
  <si>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</si>
  <si>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</si>
  <si>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</si>
  <si>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</si>
  <si>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</si>
  <si>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</si>
  <si>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</si>
  <si>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</si>
  <si>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</si>
  <si>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</si>
  <si>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</si>
  <si>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</si>
  <si>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</si>
  <si>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</si>
  <si>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</si>
  <si>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</si>
  <si>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</si>
  <si>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</si>
  <si>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</si>
  <si>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</si>
  <si>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</si>
  <si>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</si>
  <si>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</si>
  <si>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</si>
  <si>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</si>
  <si>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</si>
  <si>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</si>
  <si>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</si>
  <si>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</si>
  <si>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</si>
  <si>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</si>
  <si>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</si>
  <si>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</si>
  <si>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</si>
  <si>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</si>
  <si>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</si>
  <si>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</si>
  <si>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</si>
  <si>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</si>
  <si>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</si>
  <si>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</si>
  <si>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</si>
  <si>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</si>
  <si>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</si>
  <si>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</si>
  <si>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</si>
  <si>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</si>
  <si>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</si>
  <si>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</si>
  <si>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</si>
  <si>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</si>
  <si>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</si>
  <si>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</si>
  <si>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青森県つがる市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</si>
  <si>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</si>
  <si>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</si>
  <si>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</si>
  <si>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</si>
  <si>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</si>
  <si>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</si>
  <si>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</si>
  <si>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</si>
  <si>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</si>
  <si>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</si>
  <si>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</si>
  <si>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</si>
  <si>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</si>
  <si>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</si>
  <si>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</si>
  <si>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</si>
  <si>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</si>
  <si>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</si>
  <si>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</si>
  <si>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</si>
  <si>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</si>
  <si>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</si>
  <si>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</si>
  <si>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</si>
  <si>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</si>
  <si>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</si>
  <si>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</si>
  <si>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</si>
  <si>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</si>
  <si>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</si>
  <si>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</si>
  <si>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</si>
  <si>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</si>
  <si>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</si>
  <si>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</si>
  <si>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</si>
  <si>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</si>
  <si>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</si>
  <si>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</si>
  <si>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</si>
  <si>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</si>
  <si>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</si>
  <si>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</si>
  <si>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</si>
  <si>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</si>
  <si>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</si>
  <si>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</si>
  <si>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</si>
  <si>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</si>
  <si>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</si>
  <si>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</si>
  <si>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</si>
  <si>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</si>
  <si>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</si>
  <si>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</si>
  <si>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</si>
  <si>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</si>
  <si>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</si>
  <si>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t>
    <phoneticPr fontId="5"/>
  </si>
  <si>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</si>
  <si>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</si>
  <si>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</si>
  <si>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</si>
  <si>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</si>
  <si>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</si>
  <si>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</si>
  <si>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</si>
  <si>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</si>
  <si>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</si>
  <si>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</si>
  <si>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</si>
  <si>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</si>
  <si>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</si>
  <si>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</si>
  <si>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</si>
  <si>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</si>
  <si>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</si>
  <si>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</si>
  <si>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</si>
  <si>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</si>
  <si>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</si>
  <si>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</si>
  <si>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</si>
  <si>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</si>
  <si>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t>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</si>
  <si>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</si>
  <si>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</si>
  <si>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</si>
  <si>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</si>
  <si>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</si>
  <si>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</si>
  <si>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</si>
  <si>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</si>
  <si>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</si>
  <si>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</si>
  <si>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</si>
  <si>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</si>
  <si>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</si>
  <si>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</si>
  <si>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</si>
  <si>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</si>
  <si>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</si>
  <si>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</si>
  <si>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</si>
  <si>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</si>
  <si>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</si>
  <si>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</si>
  <si>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</si>
  <si>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</si>
  <si>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</si>
  <si>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</si>
  <si>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</si>
  <si>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</si>
  <si>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</si>
  <si>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</si>
  <si>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</si>
  <si>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</si>
  <si>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</si>
  <si>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</si>
  <si>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</si>
  <si>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</si>
  <si>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</si>
  <si>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</si>
  <si>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</si>
  <si>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</si>
  <si>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</si>
  <si>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</si>
  <si>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</si>
  <si>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</si>
  <si>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</si>
  <si>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</si>
  <si>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</si>
  <si>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</si>
  <si>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</si>
  <si>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</si>
  <si>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</si>
  <si>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</si>
  <si>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</si>
  <si>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</si>
  <si>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</si>
  <si>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</si>
  <si>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</si>
  <si>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</si>
  <si>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</si>
  <si>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</si>
  <si>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</si>
  <si>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</si>
  <si>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</si>
  <si>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</si>
  <si>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</si>
  <si>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</si>
  <si>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青森県つがる市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</si>
  <si>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</si>
  <si>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</si>
  <si>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</si>
  <si>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</si>
  <si>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</si>
  <si>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</si>
  <si>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</si>
  <si>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</si>
  <si>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</si>
  <si>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</si>
  <si>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</si>
  <si>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</si>
  <si>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</si>
  <si>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</si>
  <si>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</si>
  <si>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</si>
  <si>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</si>
  <si>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</si>
  <si>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</si>
  <si>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</si>
  <si>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</si>
  <si>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</si>
  <si>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</si>
  <si>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</si>
  <si>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</si>
  <si>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</si>
  <si>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</si>
  <si>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</si>
  <si>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</si>
  <si>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</si>
  <si>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</si>
  <si>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</si>
  <si>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</si>
  <si>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</si>
  <si>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</si>
  <si>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</si>
  <si>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</si>
  <si>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</si>
  <si>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</si>
  <si>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</si>
  <si>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</si>
  <si>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</si>
  <si>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</si>
  <si>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</si>
  <si>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</si>
  <si>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</si>
  <si>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</si>
  <si>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</si>
  <si>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</si>
  <si>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</si>
  <si>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</si>
  <si>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</si>
  <si>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</si>
  <si>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</si>
  <si>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</si>
  <si>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</si>
  <si>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</si>
  <si>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</si>
  <si>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</si>
  <si>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</si>
  <si>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</si>
  <si>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</si>
  <si>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</si>
  <si>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</si>
  <si>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</si>
  <si>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</si>
  <si>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</si>
  <si>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</si>
  <si>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</si>
  <si>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</si>
  <si>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</si>
  <si>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</si>
  <si>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</si>
  <si>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</si>
  <si>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</si>
  <si>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</si>
  <si>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</si>
  <si>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</si>
  <si>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</si>
  <si>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</si>
  <si>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</si>
  <si>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</si>
  <si>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</si>
  <si>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</si>
  <si>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</si>
  <si>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</si>
  <si>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</si>
  <si>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</si>
  <si>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</si>
  <si>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</si>
  <si>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</si>
  <si>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</si>
  <si>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</si>
  <si>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</si>
  <si>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</si>
  <si>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</si>
  <si>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</si>
  <si>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</si>
  <si>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</si>
  <si>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</si>
  <si>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</si>
  <si>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</si>
  <si>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</si>
  <si>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</si>
  <si>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</si>
  <si>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</si>
  <si>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</si>
  <si>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</si>
  <si>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</si>
  <si>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</si>
  <si>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</si>
  <si>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</si>
  <si>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</si>
  <si>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</si>
  <si>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</si>
  <si>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</si>
  <si>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</si>
  <si>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</si>
  <si>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</si>
  <si>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</si>
  <si>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</si>
  <si>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</si>
  <si>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</si>
  <si>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</si>
  <si>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</si>
  <si>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</si>
  <si>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</si>
  <si>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</si>
  <si>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</si>
  <si>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</si>
  <si>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</si>
  <si>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</si>
  <si>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</si>
  <si>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</si>
  <si>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</si>
  <si>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</si>
  <si>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</si>
  <si>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</si>
  <si>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</si>
  <si>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</si>
  <si>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</si>
  <si>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</si>
  <si>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</si>
  <si>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</si>
  <si>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</si>
  <si>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</si>
  <si>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</si>
  <si>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</si>
  <si>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</si>
  <si>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</si>
  <si>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</si>
  <si>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</si>
  <si>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</si>
  <si>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</si>
  <si>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</si>
  <si>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</si>
  <si>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</si>
  <si>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</si>
  <si>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</si>
  <si>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</si>
  <si>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</si>
  <si>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</si>
  <si>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</si>
  <si>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</si>
  <si>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</si>
  <si>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</si>
  <si>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</si>
  <si>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</si>
  <si>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</si>
  <si>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</si>
  <si>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</si>
  <si>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</si>
  <si>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</si>
  <si>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</si>
  <si>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</si>
  <si>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</si>
  <si>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</si>
  <si>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</si>
  <si>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</si>
  <si>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</si>
  <si>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</si>
  <si>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</si>
  <si>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13.99</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</si>
  <si>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</si>
  <si>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</si>
  <si>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</si>
  <si>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</si>
  <si>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</si>
  <si>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</si>
  <si>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</si>
  <si>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</si>
  <si>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</si>
  <si>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</si>
  <si>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</si>
  <si>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</si>
  <si>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</si>
  <si>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つがる西北五広域連合一般会計</t>
  </si>
  <si>
    <t>つがる西北五広域連合病院事業会計</t>
  </si>
  <si>
    <t>西北五環境整備事務組合一般会計</t>
  </si>
  <si>
    <t>西北五広域福祉事務組合一般会計</t>
  </si>
  <si>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</si>
  <si>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</si>
  <si>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</si>
  <si>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</si>
  <si>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</si>
  <si>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</si>
  <si>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</si>
  <si>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8"/>
  </si>
  <si>
    <t>○</t>
    <phoneticPr fontId="18"/>
  </si>
  <si>
    <t>つがる市土地開発公社</t>
    <rPh sb="3" eb="4">
      <t>シ</t>
    </rPh>
    <rPh sb="4" eb="6">
      <t>トチ</t>
    </rPh>
    <rPh sb="6" eb="8">
      <t>カイハツ</t>
    </rPh>
    <rPh sb="8" eb="10">
      <t>コウシャ</t>
    </rPh>
    <phoneticPr fontId="18"/>
  </si>
  <si>
    <t>つがる地球村</t>
    <rPh sb="3" eb="5">
      <t>チキュウ</t>
    </rPh>
    <rPh sb="5" eb="6">
      <t>ムラ</t>
    </rPh>
    <phoneticPr fontId="18"/>
  </si>
  <si>
    <t>-</t>
    <phoneticPr fontId="18"/>
  </si>
  <si>
    <t>-</t>
    <phoneticPr fontId="18"/>
  </si>
  <si>
    <t>合併振興基金</t>
    <rPh sb="0" eb="2">
      <t>ガッペイ</t>
    </rPh>
    <rPh sb="2" eb="4">
      <t>シンコウ</t>
    </rPh>
    <rPh sb="4" eb="6">
      <t>キキン</t>
    </rPh>
    <phoneticPr fontId="11"/>
  </si>
  <si>
    <t>公共施設等整備保全基金</t>
    <rPh sb="0" eb="2">
      <t>コウキョウ</t>
    </rPh>
    <rPh sb="2" eb="4">
      <t>シセツ</t>
    </rPh>
    <rPh sb="4" eb="5">
      <t>ナド</t>
    </rPh>
    <rPh sb="5" eb="7">
      <t>セイビ</t>
    </rPh>
    <rPh sb="7" eb="9">
      <t>ホゼン</t>
    </rPh>
    <rPh sb="9" eb="11">
      <t>キキン</t>
    </rPh>
    <phoneticPr fontId="2"/>
  </si>
  <si>
    <t>市民特別健診事業基金</t>
    <rPh sb="0" eb="2">
      <t>シミン</t>
    </rPh>
    <rPh sb="2" eb="4">
      <t>トクベツ</t>
    </rPh>
    <rPh sb="4" eb="6">
      <t>ケンシン</t>
    </rPh>
    <rPh sb="6" eb="8">
      <t>ジギョウ</t>
    </rPh>
    <rPh sb="8" eb="10">
      <t>キキン</t>
    </rPh>
    <phoneticPr fontId="2"/>
  </si>
  <si>
    <t>子ども医療費助成事業基金</t>
    <rPh sb="0" eb="1">
      <t>コ</t>
    </rPh>
    <rPh sb="3" eb="6">
      <t>イリョウヒ</t>
    </rPh>
    <rPh sb="6" eb="8">
      <t>ジョセイ</t>
    </rPh>
    <rPh sb="8" eb="10">
      <t>ジギョウ</t>
    </rPh>
    <rPh sb="10" eb="12">
      <t>キキン</t>
    </rPh>
    <phoneticPr fontId="11"/>
  </si>
  <si>
    <t>農業振興基金</t>
    <rPh sb="0" eb="2">
      <t>ノウギョウ</t>
    </rPh>
    <rPh sb="2" eb="4">
      <t>シンコウ</t>
    </rPh>
    <rPh sb="4" eb="6">
      <t>キキン</t>
    </rPh>
    <phoneticPr fontId="11"/>
  </si>
  <si>
    <t>－</t>
  </si>
  <si>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</si>
  <si>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</si>
  <si>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</si>
  <si>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</si>
  <si>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</si>
  <si>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</si>
  <si>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</si>
  <si>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津軽広域水道企業団西北事業部水道事業会計</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</si>
  <si>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</si>
  <si>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</si>
  <si>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</si>
  <si>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平成30年度から将来負担比率が上昇に転じており、今後も一般廃棄物最終処分場建設事業及び総合体育館建設事業が予定されており、将来負担比率の上昇が続くものと想定される。
　また、有形固定資産減価償却率が上昇傾向であることから、今後の維持補修や施設の更新等の増加が懸念されるため、公共施設管理計画に基づき計画的な施設整備や民間施設の利活用を含めた施策が必要である。
</t>
    <rPh sb="1" eb="3">
      <t>ヘイセイ</t>
    </rPh>
    <rPh sb="5" eb="7">
      <t>ネンド</t>
    </rPh>
    <rPh sb="9" eb="11">
      <t>ショウライ</t>
    </rPh>
    <rPh sb="11" eb="13">
      <t>フタン</t>
    </rPh>
    <rPh sb="13" eb="15">
      <t>ヒリツ</t>
    </rPh>
    <rPh sb="16" eb="18">
      <t>ジョウショウ</t>
    </rPh>
    <rPh sb="19" eb="20">
      <t>テン</t>
    </rPh>
    <rPh sb="25" eb="27">
      <t>コンゴ</t>
    </rPh>
    <rPh sb="28" eb="30">
      <t>イッパン</t>
    </rPh>
    <rPh sb="30" eb="33">
      <t>ハイキブツ</t>
    </rPh>
    <rPh sb="33" eb="35">
      <t>サイシュウ</t>
    </rPh>
    <rPh sb="35" eb="37">
      <t>ショブン</t>
    </rPh>
    <rPh sb="37" eb="38">
      <t>ジョウ</t>
    </rPh>
    <rPh sb="38" eb="40">
      <t>ケンセツ</t>
    </rPh>
    <rPh sb="40" eb="42">
      <t>ジギョウ</t>
    </rPh>
    <rPh sb="42" eb="43">
      <t>オヨ</t>
    </rPh>
    <rPh sb="44" eb="46">
      <t>ソウゴウ</t>
    </rPh>
    <rPh sb="46" eb="49">
      <t>タイイクカン</t>
    </rPh>
    <rPh sb="49" eb="51">
      <t>ケンセツ</t>
    </rPh>
    <rPh sb="51" eb="53">
      <t>ジギョウ</t>
    </rPh>
    <rPh sb="54" eb="56">
      <t>ヨテイ</t>
    </rPh>
    <rPh sb="62" eb="64">
      <t>ショウライ</t>
    </rPh>
    <rPh sb="64" eb="66">
      <t>フタン</t>
    </rPh>
    <rPh sb="66" eb="68">
      <t>ヒリツ</t>
    </rPh>
    <rPh sb="69" eb="71">
      <t>ジョウショウ</t>
    </rPh>
    <rPh sb="72" eb="73">
      <t>ツヅ</t>
    </rPh>
    <rPh sb="77" eb="79">
      <t>ソウテイ</t>
    </rPh>
    <rPh sb="88" eb="90">
      <t>ユウケイ</t>
    </rPh>
    <rPh sb="90" eb="92">
      <t>コテイ</t>
    </rPh>
    <rPh sb="92" eb="94">
      <t>シサン</t>
    </rPh>
    <rPh sb="94" eb="96">
      <t>ゲンカ</t>
    </rPh>
    <rPh sb="96" eb="98">
      <t>ショウキャク</t>
    </rPh>
    <rPh sb="98" eb="99">
      <t>リツ</t>
    </rPh>
    <rPh sb="100" eb="102">
      <t>ジョウショウ</t>
    </rPh>
    <rPh sb="102" eb="104">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</si>
  <si>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</si>
  <si>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</si>
  <si>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</si>
  <si>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</si>
  <si>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</si>
  <si>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</si>
  <si>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から将来負担比率及び実質公債費比率いずれの数値も増加に転じており、類似団体と比較して依然高い水準にある。これは地方債を活用した建設事業により、地方債残高と公債費が上昇傾向にあることが要因である。。
　今後、総合体育館建設事業等の大規模事業が予定されていること、また既発債の償還が始まっていくことにより、両比率はともに上昇すると見込まれるため、建設事業の適正化を図って地方債の発行を抑制するとともに、既発債の繰上償還の実施を検討していく必要がある。</t>
    <rPh sb="1" eb="3">
      <t>ヘイセイ</t>
    </rPh>
    <rPh sb="5" eb="7">
      <t>ネンド</t>
    </rPh>
    <rPh sb="31" eb="33">
      <t>ゾウカ</t>
    </rPh>
    <rPh sb="34" eb="35">
      <t>テン</t>
    </rPh>
    <rPh sb="88" eb="90">
      <t>ジョウショウ</t>
    </rPh>
    <rPh sb="90" eb="92">
      <t>ケイコウ</t>
    </rPh>
    <rPh sb="98" eb="100">
      <t>ヨウイン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</si>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</sst>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4CA3-416B-9DCD-AB68C8E09E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84368</c:v>
                </c:pt>
                <c:pt idx="1">
                  <c:v>94824</c:v>
                </c:pt>
                <c:pt idx="2">
                  <c:v>134977</c:v>
                </c:pt>
                <c:pt idx="3">
                  <c:v>93609</c:v>
                </c:pt>
                <c:pt idx="4">
                  <c:v>107429</c:v>
                </c:pt>
              </c:numCache>
            </c:numRef>
          </c:val>
          <c:smooth val="0"/>
          <c:extLst>
            <c:ext xmlns:c16="http://schemas.microsoft.com/office/drawing/2014/chart" uri="{C3380CC4-5D6E-409C-BE32-E72D297353CC}">
              <c16:uniqueId val="{00000001-4CA3-416B-9DCD-AB68C8E09EF2}"/>
            </c:ext>
          </c:extLst>
        </c:ser>
        <c:dLbls>
          <c:showLegendKey val="0"/>
          <c:showVal val="0"/>
          <c:showCatName val="0"/>
          <c:showSerName val="0"/>
          <c:showPercent val="0"/>
          <c:showBubbleSize val="0"/>
        </c:dLbls>
        <c:marker val="1"/>
        <c:smooth val="0"/>
        <c:axId val="512928664"/>
        <c:axId val="512928272"/>
      </c:lineChart>
      <c:catAx>
        <c:axId val="51292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928272"/>
        <c:crosses val="autoZero"/>
        <c:auto val="1"/>
        <c:lblAlgn val="ctr"/>
        <c:lblOffset val="100"/>
        <c:tickLblSkip val="1"/>
        <c:tickMarkSkip val="1"/>
        <c:noMultiLvlLbl val="0"/>
      </c:catAx>
      <c:valAx>
        <c:axId val="512928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92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3.67</c:v>
                </c:pt>
                <c:pt idx="2">
                  <c:v>4.1399999999999997</c:v>
                </c:pt>
                <c:pt idx="3">
                  <c:v>2.95</c:v>
                </c:pt>
                <c:pt idx="4">
                  <c:v>2.76</c:v>
                </c:pt>
              </c:numCache>
            </c:numRef>
          </c:val>
          <c:extLst>
            <c:ext xmlns:c16="http://schemas.microsoft.com/office/drawing/2014/chart" uri="{C3380CC4-5D6E-409C-BE32-E72D297353CC}">
              <c16:uniqueId val="{00000000-87D7-4BDB-BDAE-FFB182A16B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20.329999999999998</c:v>
                </c:pt>
                <c:pt idx="1">
                  <c:v>28.14</c:v>
                </c:pt>
                <c:pt idx="2">
                  <c:v>33.53</c:v>
                </c:pt>
                <c:pt idx="3">
                  <c:v>19.440000000000001</c:v>
                </c:pt>
                <c:pt idx="4">
                  <c:v>18.97</c:v>
                </c:pt>
              </c:numCache>
            </c:numRef>
          </c:val>
          <c:extLst>
            <c:ext xmlns:c16="http://schemas.microsoft.com/office/drawing/2014/chart" uri="{C3380CC4-5D6E-409C-BE32-E72D297353CC}">
              <c16:uniqueId val="{00000001-87D7-4BDB-BDAE-FFB182A16B52}"/>
            </c:ext>
          </c:extLst>
        </c:ser>
        <c:dLbls>
          <c:showLegendKey val="0"/>
          <c:showVal val="0"/>
          <c:showCatName val="0"/>
          <c:showSerName val="0"/>
          <c:showPercent val="0"/>
          <c:showBubbleSize val="0"/>
        </c:dLbls>
        <c:gapWidth val="250"/>
        <c:overlap val="100"/>
        <c:axId val="512927880"/>
        <c:axId val="51292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2.5299999999999998</c:v>
                </c:pt>
                <c:pt idx="1">
                  <c:v>10.11</c:v>
                </c:pt>
                <c:pt idx="2">
                  <c:v>7.25</c:v>
                </c:pt>
                <c:pt idx="3">
                  <c:v>-13.99</c:v>
                </c:pt>
                <c:pt idx="4">
                  <c:v>2.86</c:v>
                </c:pt>
              </c:numCache>
            </c:numRef>
          </c:val>
          <c:smooth val="0"/>
          <c:extLst>
            <c:ext xmlns:c16="http://schemas.microsoft.com/office/drawing/2014/chart" uri="{C3380CC4-5D6E-409C-BE32-E72D297353CC}">
              <c16:uniqueId val="{00000002-87D7-4BDB-BDAE-FFB182A16B52}"/>
            </c:ext>
          </c:extLst>
        </c:ser>
        <c:dLbls>
          <c:showLegendKey val="0"/>
          <c:showVal val="0"/>
          <c:showCatName val="0"/>
          <c:showSerName val="0"/>
          <c:showPercent val="0"/>
          <c:showBubbleSize val="0"/>
        </c:dLbls>
        <c:marker val="1"/>
        <c:smooth val="0"/>
        <c:axId val="512927880"/>
        <c:axId val="512929056"/>
      </c:lineChart>
      <c:catAx>
        <c:axId val="51292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2929056"/>
        <c:crosses val="autoZero"/>
        <c:auto val="1"/>
        <c:lblAlgn val="ctr"/>
        <c:lblOffset val="100"/>
        <c:tickLblSkip val="1"/>
        <c:tickMarkSkip val="1"/>
        <c:noMultiLvlLbl val="0"/>
      </c:catAx>
      <c:valAx>
        <c:axId val="51292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2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0E-489C-82F9-FE992D96C4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0E-489C-82F9-FE992D96C4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0E-489C-82F9-FE992D96C4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0E-489C-82F9-FE992D96C42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C0E-489C-82F9-FE992D96C42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C0E-489C-82F9-FE992D96C42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0.04</c:v>
                </c:pt>
                <c:pt idx="4">
                  <c:v>#N/A</c:v>
                </c:pt>
                <c:pt idx="5">
                  <c:v>0.02</c:v>
                </c:pt>
                <c:pt idx="6">
                  <c:v>#N/A</c:v>
                </c:pt>
                <c:pt idx="7">
                  <c:v>0.03</c:v>
                </c:pt>
                <c:pt idx="8">
                  <c:v>#N/A</c:v>
                </c:pt>
                <c:pt idx="9">
                  <c:v>0.05</c:v>
                </c:pt>
              </c:numCache>
            </c:numRef>
          </c:val>
          <c:extLst>
            <c:ext xmlns:c16="http://schemas.microsoft.com/office/drawing/2014/chart" uri="{C3380CC4-5D6E-409C-BE32-E72D297353CC}">
              <c16:uniqueId val="{00000006-FC0E-489C-82F9-FE992D96C4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0.06</c:v>
                </c:pt>
                <c:pt idx="6">
                  <c:v>#N/A</c:v>
                </c:pt>
                <c:pt idx="7">
                  <c:v>0.13</c:v>
                </c:pt>
                <c:pt idx="8">
                  <c:v>#N/A</c:v>
                </c:pt>
                <c:pt idx="9">
                  <c:v>0.39</c:v>
                </c:pt>
              </c:numCache>
            </c:numRef>
          </c:val>
          <c:extLst>
            <c:ext xmlns:c16="http://schemas.microsoft.com/office/drawing/2014/chart" uri="{C3380CC4-5D6E-409C-BE32-E72D297353CC}">
              <c16:uniqueId val="{00000007-FC0E-489C-82F9-FE992D96C42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1.63</c:v>
                </c:pt>
                <c:pt idx="2">
                  <c:v>#N/A</c:v>
                </c:pt>
                <c:pt idx="3">
                  <c:v>1.37</c:v>
                </c:pt>
                <c:pt idx="4">
                  <c:v>#N/A</c:v>
                </c:pt>
                <c:pt idx="5">
                  <c:v>1.51</c:v>
                </c:pt>
                <c:pt idx="6">
                  <c:v>#N/A</c:v>
                </c:pt>
                <c:pt idx="7">
                  <c:v>2.0299999999999998</c:v>
                </c:pt>
                <c:pt idx="8">
                  <c:v>#N/A</c:v>
                </c:pt>
                <c:pt idx="9">
                  <c:v>0.94</c:v>
                </c:pt>
              </c:numCache>
            </c:numRef>
          </c:val>
          <c:extLst>
            <c:ext xmlns:c16="http://schemas.microsoft.com/office/drawing/2014/chart" uri="{C3380CC4-5D6E-409C-BE32-E72D297353CC}">
              <c16:uniqueId val="{00000008-FC0E-489C-82F9-FE992D96C4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3.29</c:v>
                </c:pt>
                <c:pt idx="2">
                  <c:v>#N/A</c:v>
                </c:pt>
                <c:pt idx="3">
                  <c:v>3.66</c:v>
                </c:pt>
                <c:pt idx="4">
                  <c:v>#N/A</c:v>
                </c:pt>
                <c:pt idx="5">
                  <c:v>4.1399999999999997</c:v>
                </c:pt>
                <c:pt idx="6">
                  <c:v>#N/A</c:v>
                </c:pt>
                <c:pt idx="7">
                  <c:v>2.95</c:v>
                </c:pt>
                <c:pt idx="8">
                  <c:v>#N/A</c:v>
                </c:pt>
                <c:pt idx="9">
                  <c:v>2.76</c:v>
                </c:pt>
              </c:numCache>
            </c:numRef>
          </c:val>
          <c:extLst>
            <c:ext xmlns:c16="http://schemas.microsoft.com/office/drawing/2014/chart" uri="{C3380CC4-5D6E-409C-BE32-E72D297353CC}">
              <c16:uniqueId val="{00000009-FC0E-489C-82F9-FE992D96C420}"/>
            </c:ext>
          </c:extLst>
        </c:ser>
        <c:dLbls>
          <c:showLegendKey val="0"/>
          <c:showVal val="0"/>
          <c:showCatName val="0"/>
          <c:showSerName val="0"/>
          <c:showPercent val="0"/>
          <c:showBubbleSize val="0"/>
        </c:dLbls>
        <c:gapWidth val="150"/>
        <c:overlap val="100"/>
        <c:axId val="512926312"/>
        <c:axId val="512927096"/>
      </c:barChart>
      <c:catAx>
        <c:axId val="51292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927096"/>
        <c:crosses val="autoZero"/>
        <c:auto val="1"/>
        <c:lblAlgn val="ctr"/>
        <c:lblOffset val="100"/>
        <c:tickLblSkip val="1"/>
        <c:tickMarkSkip val="1"/>
        <c:noMultiLvlLbl val="0"/>
      </c:catAx>
      <c:valAx>
        <c:axId val="512927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26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2575</c:v>
                </c:pt>
                <c:pt idx="5">
                  <c:v>2637</c:v>
                </c:pt>
                <c:pt idx="8">
                  <c:v>2719</c:v>
                </c:pt>
                <c:pt idx="11">
                  <c:v>2699</c:v>
                </c:pt>
                <c:pt idx="14">
                  <c:v>2838</c:v>
                </c:pt>
              </c:numCache>
            </c:numRef>
          </c:val>
          <c:extLst>
            <c:ext xmlns:c16="http://schemas.microsoft.com/office/drawing/2014/chart" uri="{C3380CC4-5D6E-409C-BE32-E72D297353CC}">
              <c16:uniqueId val="{00000000-0FC5-440D-85A7-45B51F69EE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C5-440D-85A7-45B51F69EE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127</c:v>
                </c:pt>
                <c:pt idx="3">
                  <c:v>54</c:v>
                </c:pt>
                <c:pt idx="6">
                  <c:v>50</c:v>
                </c:pt>
                <c:pt idx="9">
                  <c:v>47</c:v>
                </c:pt>
                <c:pt idx="12">
                  <c:v>6</c:v>
                </c:pt>
              </c:numCache>
            </c:numRef>
          </c:val>
          <c:extLst>
            <c:ext xmlns:c16="http://schemas.microsoft.com/office/drawing/2014/chart" uri="{C3380CC4-5D6E-409C-BE32-E72D297353CC}">
              <c16:uniqueId val="{00000002-0FC5-440D-85A7-45B51F69EE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98</c:v>
                </c:pt>
                <c:pt idx="6">
                  <c:v>117</c:v>
                </c:pt>
                <c:pt idx="9">
                  <c:v>125</c:v>
                </c:pt>
                <c:pt idx="12">
                  <c:v>143</c:v>
                </c:pt>
              </c:numCache>
            </c:numRef>
          </c:val>
          <c:extLst>
            <c:ext xmlns:c16="http://schemas.microsoft.com/office/drawing/2014/chart" uri="{C3380CC4-5D6E-409C-BE32-E72D297353CC}">
              <c16:uniqueId val="{00000003-0FC5-440D-85A7-45B51F69EE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520</c:v>
                </c:pt>
                <c:pt idx="3">
                  <c:v>563</c:v>
                </c:pt>
                <c:pt idx="6">
                  <c:v>598</c:v>
                </c:pt>
                <c:pt idx="9">
                  <c:v>594</c:v>
                </c:pt>
                <c:pt idx="12">
                  <c:v>624</c:v>
                </c:pt>
              </c:numCache>
            </c:numRef>
          </c:val>
          <c:extLst>
            <c:ext xmlns:c16="http://schemas.microsoft.com/office/drawing/2014/chart" uri="{C3380CC4-5D6E-409C-BE32-E72D297353CC}">
              <c16:uniqueId val="{00000004-0FC5-440D-85A7-45B51F69EE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5-440D-85A7-45B51F69EE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5-440D-85A7-45B51F69EE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3265</c:v>
                </c:pt>
                <c:pt idx="3">
                  <c:v>3235</c:v>
                </c:pt>
                <c:pt idx="6">
                  <c:v>3244</c:v>
                </c:pt>
                <c:pt idx="9">
                  <c:v>3220</c:v>
                </c:pt>
                <c:pt idx="12">
                  <c:v>3293</c:v>
                </c:pt>
              </c:numCache>
            </c:numRef>
          </c:val>
          <c:extLst>
            <c:ext xmlns:c16="http://schemas.microsoft.com/office/drawing/2014/chart" uri="{C3380CC4-5D6E-409C-BE32-E72D297353CC}">
              <c16:uniqueId val="{00000007-0FC5-440D-85A7-45B51F69EE53}"/>
            </c:ext>
          </c:extLst>
        </c:ser>
        <c:dLbls>
          <c:showLegendKey val="0"/>
          <c:showVal val="0"/>
          <c:showCatName val="0"/>
          <c:showSerName val="0"/>
          <c:showPercent val="0"/>
          <c:showBubbleSize val="0"/>
        </c:dLbls>
        <c:gapWidth val="100"/>
        <c:overlap val="100"/>
        <c:axId val="522116752"/>
        <c:axId val="522117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1388</c:v>
                </c:pt>
                <c:pt idx="2">
                  <c:v>#N/A</c:v>
                </c:pt>
                <c:pt idx="3">
                  <c:v>#N/A</c:v>
                </c:pt>
                <c:pt idx="4">
                  <c:v>1313</c:v>
                </c:pt>
                <c:pt idx="5">
                  <c:v>#N/A</c:v>
                </c:pt>
                <c:pt idx="6">
                  <c:v>#N/A</c:v>
                </c:pt>
                <c:pt idx="7">
                  <c:v>1290</c:v>
                </c:pt>
                <c:pt idx="8">
                  <c:v>#N/A</c:v>
                </c:pt>
                <c:pt idx="9">
                  <c:v>#N/A</c:v>
                </c:pt>
                <c:pt idx="10">
                  <c:v>1287</c:v>
                </c:pt>
                <c:pt idx="11">
                  <c:v>#N/A</c:v>
                </c:pt>
                <c:pt idx="12">
                  <c:v>#N/A</c:v>
                </c:pt>
                <c:pt idx="13">
                  <c:v>1228</c:v>
                </c:pt>
                <c:pt idx="14">
                  <c:v>#N/A</c:v>
                </c:pt>
              </c:numCache>
            </c:numRef>
          </c:val>
          <c:smooth val="0"/>
          <c:extLst>
            <c:ext xmlns:c16="http://schemas.microsoft.com/office/drawing/2014/chart" uri="{C3380CC4-5D6E-409C-BE32-E72D297353CC}">
              <c16:uniqueId val="{00000008-0FC5-440D-85A7-45B51F69EE53}"/>
            </c:ext>
          </c:extLst>
        </c:ser>
        <c:dLbls>
          <c:showLegendKey val="0"/>
          <c:showVal val="0"/>
          <c:showCatName val="0"/>
          <c:showSerName val="0"/>
          <c:showPercent val="0"/>
          <c:showBubbleSize val="0"/>
        </c:dLbls>
        <c:marker val="1"/>
        <c:smooth val="0"/>
        <c:axId val="522116752"/>
        <c:axId val="522117928"/>
      </c:lineChart>
      <c:catAx>
        <c:axId val="52211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117928"/>
        <c:crosses val="autoZero"/>
        <c:auto val="1"/>
        <c:lblAlgn val="ctr"/>
        <c:lblOffset val="100"/>
        <c:tickLblSkip val="1"/>
        <c:tickMarkSkip val="1"/>
        <c:noMultiLvlLbl val="0"/>
      </c:catAx>
      <c:valAx>
        <c:axId val="52211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11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29509</c:v>
                </c:pt>
                <c:pt idx="5">
                  <c:v>28570</c:v>
                </c:pt>
                <c:pt idx="8">
                  <c:v>29357</c:v>
                </c:pt>
                <c:pt idx="11">
                  <c:v>29327</c:v>
                </c:pt>
                <c:pt idx="14">
                  <c:v>29308</c:v>
                </c:pt>
              </c:numCache>
            </c:numRef>
          </c:val>
          <c:extLst>
            <c:ext xmlns:c16="http://schemas.microsoft.com/office/drawing/2014/chart" uri="{C3380CC4-5D6E-409C-BE32-E72D297353CC}">
              <c16:uniqueId val="{00000000-04F4-432C-8A4D-C4DFA8D4A4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2072</c:v>
                </c:pt>
                <c:pt idx="5">
                  <c:v>2343</c:v>
                </c:pt>
                <c:pt idx="8">
                  <c:v>2492</c:v>
                </c:pt>
                <c:pt idx="11">
                  <c:v>2786</c:v>
                </c:pt>
                <c:pt idx="14">
                  <c:v>2782</c:v>
                </c:pt>
              </c:numCache>
            </c:numRef>
          </c:val>
          <c:extLst>
            <c:ext xmlns:c16="http://schemas.microsoft.com/office/drawing/2014/chart" uri="{C3380CC4-5D6E-409C-BE32-E72D297353CC}">
              <c16:uniqueId val="{00000001-04F4-432C-8A4D-C4DFA8D4A4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5179</c:v>
                </c:pt>
                <c:pt idx="5">
                  <c:v>6208</c:v>
                </c:pt>
                <c:pt idx="8">
                  <c:v>7485</c:v>
                </c:pt>
                <c:pt idx="11">
                  <c:v>7840</c:v>
                </c:pt>
                <c:pt idx="14">
                  <c:v>7434</c:v>
                </c:pt>
              </c:numCache>
            </c:numRef>
          </c:val>
          <c:extLst>
            <c:ext xmlns:c16="http://schemas.microsoft.com/office/drawing/2014/chart" uri="{C3380CC4-5D6E-409C-BE32-E72D297353CC}">
              <c16:uniqueId val="{00000002-04F4-432C-8A4D-C4DFA8D4A4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4-432C-8A4D-C4DFA8D4A4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4-432C-8A4D-C4DFA8D4A4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4-432C-8A4D-C4DFA8D4A4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4966</c:v>
                </c:pt>
                <c:pt idx="3">
                  <c:v>4318</c:v>
                </c:pt>
                <c:pt idx="6">
                  <c:v>4309</c:v>
                </c:pt>
                <c:pt idx="9">
                  <c:v>4094</c:v>
                </c:pt>
                <c:pt idx="12">
                  <c:v>3813</c:v>
                </c:pt>
              </c:numCache>
            </c:numRef>
          </c:val>
          <c:extLst>
            <c:ext xmlns:c16="http://schemas.microsoft.com/office/drawing/2014/chart" uri="{C3380CC4-5D6E-409C-BE32-E72D297353CC}">
              <c16:uniqueId val="{00000006-04F4-432C-8A4D-C4DFA8D4A4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1460</c:v>
                </c:pt>
                <c:pt idx="3">
                  <c:v>1573</c:v>
                </c:pt>
                <c:pt idx="6">
                  <c:v>1755</c:v>
                </c:pt>
                <c:pt idx="9">
                  <c:v>1960</c:v>
                </c:pt>
                <c:pt idx="12">
                  <c:v>2197</c:v>
                </c:pt>
              </c:numCache>
            </c:numRef>
          </c:val>
          <c:extLst>
            <c:ext xmlns:c16="http://schemas.microsoft.com/office/drawing/2014/chart" uri="{C3380CC4-5D6E-409C-BE32-E72D297353CC}">
              <c16:uniqueId val="{00000007-04F4-432C-8A4D-C4DFA8D4A4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8951</c:v>
                </c:pt>
                <c:pt idx="3">
                  <c:v>9204</c:v>
                </c:pt>
                <c:pt idx="6">
                  <c:v>9506</c:v>
                </c:pt>
                <c:pt idx="9">
                  <c:v>9511</c:v>
                </c:pt>
                <c:pt idx="12">
                  <c:v>9216</c:v>
                </c:pt>
              </c:numCache>
            </c:numRef>
          </c:val>
          <c:extLst>
            <c:ext xmlns:c16="http://schemas.microsoft.com/office/drawing/2014/chart" uri="{C3380CC4-5D6E-409C-BE32-E72D297353CC}">
              <c16:uniqueId val="{00000008-04F4-432C-8A4D-C4DFA8D4A4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154</c:v>
                </c:pt>
                <c:pt idx="3">
                  <c:v>99</c:v>
                </c:pt>
                <c:pt idx="6">
                  <c:v>63</c:v>
                </c:pt>
                <c:pt idx="9">
                  <c:v>134</c:v>
                </c:pt>
                <c:pt idx="12">
                  <c:v>191</c:v>
                </c:pt>
              </c:numCache>
            </c:numRef>
          </c:val>
          <c:extLst>
            <c:ext xmlns:c16="http://schemas.microsoft.com/office/drawing/2014/chart" uri="{C3380CC4-5D6E-409C-BE32-E72D297353CC}">
              <c16:uniqueId val="{00000009-04F4-432C-8A4D-C4DFA8D4A4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36410</c:v>
                </c:pt>
                <c:pt idx="3">
                  <c:v>35965</c:v>
                </c:pt>
                <c:pt idx="6">
                  <c:v>36295</c:v>
                </c:pt>
                <c:pt idx="9">
                  <c:v>36204</c:v>
                </c:pt>
                <c:pt idx="12">
                  <c:v>36223</c:v>
                </c:pt>
              </c:numCache>
            </c:numRef>
          </c:val>
          <c:extLst>
            <c:ext xmlns:c16="http://schemas.microsoft.com/office/drawing/2014/chart" uri="{C3380CC4-5D6E-409C-BE32-E72D297353CC}">
              <c16:uniqueId val="{0000000A-04F4-432C-8A4D-C4DFA8D4A493}"/>
            </c:ext>
          </c:extLst>
        </c:ser>
        <c:dLbls>
          <c:showLegendKey val="0"/>
          <c:showVal val="0"/>
          <c:showCatName val="0"/>
          <c:showSerName val="0"/>
          <c:showPercent val="0"/>
          <c:showBubbleSize val="0"/>
        </c:dLbls>
        <c:gapWidth val="100"/>
        <c:overlap val="100"/>
        <c:axId val="522114008"/>
        <c:axId val="52211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15181</c:v>
                </c:pt>
                <c:pt idx="2">
                  <c:v>#N/A</c:v>
                </c:pt>
                <c:pt idx="3">
                  <c:v>#N/A</c:v>
                </c:pt>
                <c:pt idx="4">
                  <c:v>14038</c:v>
                </c:pt>
                <c:pt idx="5">
                  <c:v>#N/A</c:v>
                </c:pt>
                <c:pt idx="6">
                  <c:v>#N/A</c:v>
                </c:pt>
                <c:pt idx="7">
                  <c:v>12594</c:v>
                </c:pt>
                <c:pt idx="8">
                  <c:v>#N/A</c:v>
                </c:pt>
                <c:pt idx="9">
                  <c:v>#N/A</c:v>
                </c:pt>
                <c:pt idx="10">
                  <c:v>11951</c:v>
                </c:pt>
                <c:pt idx="11">
                  <c:v>#N/A</c:v>
                </c:pt>
                <c:pt idx="12">
                  <c:v>#N/A</c:v>
                </c:pt>
                <c:pt idx="13">
                  <c:v>12116</c:v>
                </c:pt>
                <c:pt idx="14">
                  <c:v>#N/A</c:v>
                </c:pt>
              </c:numCache>
            </c:numRef>
          </c:val>
          <c:smooth val="0"/>
          <c:extLst>
            <c:ext xmlns:c16="http://schemas.microsoft.com/office/drawing/2014/chart" uri="{C3380CC4-5D6E-409C-BE32-E72D297353CC}">
              <c16:uniqueId val="{0000000B-04F4-432C-8A4D-C4DFA8D4A493}"/>
            </c:ext>
          </c:extLst>
        </c:ser>
        <c:dLbls>
          <c:showLegendKey val="0"/>
          <c:showVal val="0"/>
          <c:showCatName val="0"/>
          <c:showSerName val="0"/>
          <c:showPercent val="0"/>
          <c:showBubbleSize val="0"/>
        </c:dLbls>
        <c:marker val="1"/>
        <c:smooth val="0"/>
        <c:axId val="522114008"/>
        <c:axId val="522115184"/>
      </c:lineChart>
      <c:catAx>
        <c:axId val="52211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115184"/>
        <c:crosses val="autoZero"/>
        <c:auto val="1"/>
        <c:lblAlgn val="ctr"/>
        <c:lblOffset val="100"/>
        <c:tickLblSkip val="1"/>
        <c:tickMarkSkip val="1"/>
        <c:noMultiLvlLbl val="0"/>
      </c:catAx>
      <c:valAx>
        <c:axId val="52211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11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4449</c:v>
                </c:pt>
                <c:pt idx="1">
                  <c:v>2516</c:v>
                </c:pt>
                <c:pt idx="2">
                  <c:v>2409</c:v>
                </c:pt>
              </c:numCache>
            </c:numRef>
          </c:val>
          <c:extLst>
            <c:ext xmlns:c16="http://schemas.microsoft.com/office/drawing/2014/chart" uri="{C3380CC4-5D6E-409C-BE32-E72D297353CC}">
              <c16:uniqueId val="{00000000-3640-4EB1-AAB1-CCC43DE0BD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2974</c:v>
                </c:pt>
                <c:pt idx="1">
                  <c:v>3261</c:v>
                </c:pt>
                <c:pt idx="2">
                  <c:v>2962</c:v>
                </c:pt>
              </c:numCache>
            </c:numRef>
          </c:val>
          <c:extLst>
            <c:ext xmlns:c16="http://schemas.microsoft.com/office/drawing/2014/chart" uri="{C3380CC4-5D6E-409C-BE32-E72D297353CC}">
              <c16:uniqueId val="{00000001-3640-4EB1-AAB1-CCC43DE0BD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2877</c:v>
                </c:pt>
                <c:pt idx="1">
                  <c:v>4640</c:v>
                </c:pt>
                <c:pt idx="2">
                  <c:v>4474</c:v>
                </c:pt>
              </c:numCache>
            </c:numRef>
          </c:val>
          <c:extLst>
            <c:ext xmlns:c16="http://schemas.microsoft.com/office/drawing/2014/chart" uri="{C3380CC4-5D6E-409C-BE32-E72D297353CC}">
              <c16:uniqueId val="{00000002-3640-4EB1-AAB1-CCC43DE0BDED}"/>
            </c:ext>
          </c:extLst>
        </c:ser>
        <c:dLbls>
          <c:showLegendKey val="0"/>
          <c:showVal val="0"/>
          <c:showCatName val="0"/>
          <c:showSerName val="0"/>
          <c:showPercent val="0"/>
          <c:showBubbleSize val="0"/>
        </c:dLbls>
        <c:gapWidth val="120"/>
        <c:overlap val="100"/>
        <c:axId val="522113224"/>
        <c:axId val="522117536"/>
      </c:barChart>
      <c:catAx>
        <c:axId val="52211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2117536"/>
        <c:crosses val="autoZero"/>
        <c:auto val="1"/>
        <c:lblAlgn val="ctr"/>
        <c:lblOffset val="100"/>
        <c:tickLblSkip val="1"/>
        <c:tickMarkSkip val="1"/>
        <c:noMultiLvlLbl val="0"/>
      </c:catAx>
      <c:valAx>
        <c:axId val="522117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211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{2AA12EE9-09B0-4AD8-8967-D8170D8D479A}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BD3-458F-A3E7-CC9AB3D2CF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{E9D7FCAC-CB90-451C-9F62-521F1DF830EE}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D3-458F-A3E7-CC9AB3D2CF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{6B3F8152-9A93-431A-B16E-3CEE2C8035D2}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D3-458F-A3E7-CC9AB3D2CF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{180912FE-27D7-4698-A2AB-3BB8A362C75E}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D3-458F-A3E7-CC9AB3D2CF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{15217300-C9F6-4BB1-B599-B3BE938137DC}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D3-458F-A3E7-CC9AB3D2CFE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{4E949A94-51B8-4433-A2B8-F1E96AA51CEF}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BD3-458F-A3E7-CC9AB3D2CFE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{7EEB8177-3DB1-4543-B70C-450EF2336D87}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BD3-458F-A3E7-CC9AB3D2CFE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{6CF9CD16-3238-4EE9-94FC-C1AA573F930A}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BD3-458F-A3E7-CC9AB3D2CFE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{863EA095-073A-49CD-BD93-9055963134C7}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BD3-458F-A3E7-CC9AB3D2CF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59.8</c:v>
                </c:pt>
                <c:pt idx="16">
                  <c:v>59.8</c:v>
                </c:pt>
                <c:pt idx="24">
                  <c:v>61.2</c:v>
                </c:pt>
                <c:pt idx="32">
                  <c:v>62.6</c:v>
                </c:pt>
              </c:numCache>
            </c:numRef>
          </c:xVal>
          <c:yVal>
            <c:numRef>
              <c:f>公会計指標分析・財政指標組合せ分析表!$BP$51:$DC$51</c:f>
              <c:numCache>
                <c:formatCode>#,##0.0;"▲ "#,##0.0</c:formatCode>
                <c:ptCount val="40"/>
                <c:pt idx="8">
                  <c:v>124.3</c:v>
                </c:pt>
                <c:pt idx="16">
                  <c:v>116.3</c:v>
                </c:pt>
                <c:pt idx="24">
                  <c:v>113.6</c:v>
                </c:pt>
                <c:pt idx="32">
                  <c:v>119.6</c:v>
                </c:pt>
              </c:numCache>
            </c:numRef>
          </c:yVal>
          <c:smooth val="0"/>
          <c:extLst>
            <c:ext xmlns:c16="http://schemas.microsoft.com/office/drawing/2014/chart" uri="{C3380CC4-5D6E-409C-BE32-E72D297353CC}">
              <c16:uniqueId val="{00000009-DBD3-458F-A3E7-CC9AB3D2CF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{0CF2A504-93BE-4C1E-83D9-71A58C138262}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BD3-458F-A3E7-CC9AB3D2CF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{ACE8692A-ED16-47B0-8BFE-69EAC462FF21}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D3-458F-A3E7-CC9AB3D2CF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{FE405134-0834-4ACB-860B-977AABADB3FF}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D3-458F-A3E7-CC9AB3D2CF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{1C7A87FA-9049-490A-A35A-09788DE6608D}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D3-458F-A3E7-CC9AB3D2CF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{BDA9613F-29DC-4D05-AE7F-ADBAE2754C44}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D3-458F-A3E7-CC9AB3D2CFE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{ABB48357-5A8B-47D9-A5EF-4255BC45BF69}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BD3-458F-A3E7-CC9AB3D2CFE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{542585C5-3B8A-419E-AA91-8B5A1024488E}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BD3-458F-A3E7-CC9AB3D2CFE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{C3278B8E-1557-486A-9233-5A375D9DCE7C}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BD3-458F-A3E7-CC9AB3D2CFE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{2F7614FF-370F-478D-B178-EA11E9C2CC69}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BD3-458F-A3E7-CC9AB3D2CF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DBD3-458F-A3E7-CC9AB3D2CFE7}"/>
            </c:ext>
          </c:extLst>
        </c:ser>
        <c:dLbls>
          <c:showLegendKey val="0"/>
          <c:showVal val="1"/>
          <c:showCatName val="0"/>
          <c:showSerName val="0"/>
          <c:showPercent val="0"/>
          <c:showBubbleSize val="0"/>
        </c:dLbls>
        <c:axId val="660139152"/>
        <c:axId val="660140328"/>
      </c:scatterChart>
      <c:valAx>
        <c:axId val="660139152"/>
        <c:scaling>
          <c:orientation val="minMax"/>
          <c:max val="63.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140328"/>
        <c:crosses val="autoZero"/>
        <c:crossBetween val="midCat"/>
      </c:valAx>
      <c:valAx>
        <c:axId val="660140328"/>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139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{83D58E6E-128D-45FD-A7CF-4EC31C57B1DB}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B3-4ACD-84E1-CE05639BF8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{30338BAF-2347-4F00-9C10-331958A8FC76}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B3-4ACD-84E1-CE05639BF8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{430C3D97-7E14-496E-9651-0F398C24B192}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B3-4ACD-84E1-CE05639BF8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{BF3AD038-C44B-45A9-9ED9-82DDEE453498}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B3-4ACD-84E1-CE05639BF8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{688DA978-A09B-4A9C-BF0F-383331407D53}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B3-4ACD-84E1-CE05639BF82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{80C08409-F8D9-4085-BFA0-0215A92220C9}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B3-4ACD-84E1-CE05639BF82A}"/>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{FE86CF77-272A-4E46-A904-6F6CDD6B502A}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B3-4ACD-84E1-CE05639BF82A}"/>
                </c:ext>
              </c:extLst>
            </c:dLbl>
            <c:dLbl>
              <c:idx val="24"/>
              <c:layout>
                <c:manualLayout>
                  <c:x val="-1.8235628084249993E-2"/>
                  <c:y val="-5.810489983266057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{01071F17-F0AB-4E51-A4E7-277E19F335F2}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B3-4ACD-84E1-CE05639BF82A}"/>
                </c:ext>
              </c:extLst>
            </c:dLbl>
            <c:dLbl>
              <c:idx val="32"/>
              <c:layout>
                <c:manualLayout>
                  <c:x val="-3.1697991619110633E-2"/>
                  <c:y val="-6.672839434292732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{00E01001-E00A-42D9-A02A-1527126A4302}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B3-4ACD-84E1-CE05639BF8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12.2</c:v>
                </c:pt>
                <c:pt idx="16">
                  <c:v>11.9</c:v>
                </c:pt>
                <c:pt idx="24">
                  <c:v>11.9</c:v>
                </c:pt>
                <c:pt idx="32">
                  <c:v>12</c:v>
                </c:pt>
              </c:numCache>
            </c:numRef>
          </c:xVal>
          <c:yVal>
            <c:numRef>
              <c:f>公会計指標分析・財政指標組合せ分析表!$BP$73:$DC$73</c:f>
              <c:numCache>
                <c:formatCode>#,##0.0;"▲ "#,##0.0</c:formatCode>
                <c:ptCount val="40"/>
                <c:pt idx="0">
                  <c:v>133.30000000000001</c:v>
                </c:pt>
                <c:pt idx="8">
                  <c:v>124.3</c:v>
                </c:pt>
                <c:pt idx="16">
                  <c:v>116.3</c:v>
                </c:pt>
                <c:pt idx="24">
                  <c:v>113.6</c:v>
                </c:pt>
                <c:pt idx="32">
                  <c:v>119.6</c:v>
                </c:pt>
              </c:numCache>
            </c:numRef>
          </c:yVal>
          <c:smooth val="0"/>
          <c:extLst>
            <c:ext xmlns:c16="http://schemas.microsoft.com/office/drawing/2014/chart" uri="{C3380CC4-5D6E-409C-BE32-E72D297353CC}">
              <c16:uniqueId val="{00000009-D5B3-4ACD-84E1-CE05639BF8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{03612B8C-503A-46A8-97B8-3AE2739D7E4C}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B3-4ACD-84E1-CE05639BF8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{96D0CE7D-98B8-4DC4-9D97-368FF6954495}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B3-4ACD-84E1-CE05639BF8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{2DAB78C9-A69F-4467-A83B-02236FD0FC0F}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B3-4ACD-84E1-CE05639BF8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{74FE8CC3-ABB2-4672-8AE5-292635C3846A}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B3-4ACD-84E1-CE05639BF8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{629349BD-0B41-4288-B811-2337A9116D50}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B3-4ACD-84E1-CE05639BF82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{9B0E459F-D029-40D4-9ED4-84FCACAF00ED}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B3-4ACD-84E1-CE05639BF82A}"/>
                </c:ext>
              </c:extLst>
            </c:dLbl>
            <c:dLbl>
              <c:idx val="16"/>
              <c:layout>
                <c:manualLayout>
                  <c:x val="-2.5940437791194586E-2"/>
                  <c:y val="-6.96503270413801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{9DBD3EE5-5BC9-4F71-9C3F-AA9F657A8119}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B3-4ACD-84E1-CE05639BF82A}"/>
                </c:ext>
              </c:extLst>
            </c:dLbl>
            <c:dLbl>
              <c:idx val="24"/>
              <c:layout>
                <c:manualLayout>
                  <c:x val="-3.7455545447026728E-2"/>
                  <c:y val="-6.89550772754702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{8E3A149B-86B6-42A6-B9F5-F04A88A62BD2}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B3-4ACD-84E1-CE05639BF82A}"/>
                </c:ext>
              </c:extLst>
            </c:dLbl>
            <c:dLbl>
              <c:idx val="32"/>
              <c:layout>
                <c:manualLayout>
                  <c:x val="-3.1697991619110633E-2"/>
                  <c:y val="-4.864419445896211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{C2AB3FED-EF20-4329-B97A-22FBC8BC9A6D}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B3-4ACD-84E1-CE05639BF8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D5B3-4ACD-84E1-CE05639BF82A}"/>
            </c:ext>
          </c:extLst>
        </c:ser>
        <c:dLbls>
          <c:showLegendKey val="0"/>
          <c:showVal val="1"/>
          <c:showCatName val="0"/>
          <c:showSerName val="0"/>
          <c:showPercent val="0"/>
          <c:showBubbleSize val="0"/>
        </c:dLbls>
        <c:axId val="633610320"/>
        <c:axId val="633560144"/>
      </c:scatterChart>
      <c:valAx>
        <c:axId val="633610320"/>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3560144"/>
        <c:crosses val="autoZero"/>
        <c:crossBetween val="midCat"/>
      </c:valAx>
      <c:valAx>
        <c:axId val="63356014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361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年度以降横ばいで推移していたが平成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年度より増加に転じており、下水道・水道・病院等に係る準元利償還金は平成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増加傾向となっている。一方、これらの元利償還金等から控除する算入公債費等は、交付税算入率が高い地方債の活用により増加しており、結果、実質公債費比率の分子は年々減少傾向にある。しかし、標準財政規模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年度において前年度比較で△</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となっており、普通交付税の減により継続的に縮小している。今後も標準財政規模の縮小が見込まれるため、分子の縮減が課題となることから、建設事業の抑制や繰上償還の実施により、実質公債費比率の上昇を抑え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将来負担額は、一般会計の地方債現在高が高い水準にあること、また上下水道会計の地方債現在高に対する負担が増加していることより、平成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年度より高い水準を維持しながら推移している。</a:t>
          </a:r>
        </a:p>
        <a:p>
          <a:r>
            <a:rPr kumimoji="1" lang="ja-JP" altLang="en-US" sz="1400">
              <a:latin typeface="ＭＳ ゴシック" pitchFamily="49" charset="-128"/>
              <a:ea typeface="ＭＳ ゴシック" pitchFamily="49" charset="-128"/>
            </a:rPr>
            <a:t>充当可能財源は、平成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年度までは減債基金の増加等により毎年増加傾向にあったが、平成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年度では財政調整基金及び減債基金の取崩しにより減少しており、将来負担率の分子である実質的な将来負担額は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％の増加に転じている。</a:t>
          </a:r>
        </a:p>
        <a:p>
          <a:r>
            <a:rPr kumimoji="1" lang="ja-JP" altLang="en-US" sz="1400">
              <a:latin typeface="ＭＳ ゴシック" pitchFamily="49" charset="-128"/>
              <a:ea typeface="ＭＳ ゴシック" pitchFamily="49" charset="-128"/>
            </a:rPr>
            <a:t>標準財政規模は、普通交付税の減により継続的に縮小しており、今後も縮小していく見込みにあるため、建設事業の抑制や公営企業会計における建設費負担の適正化のための使用料見直しを視野にいれる等、将来負担を軽減する方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基金全体としては、特定目的基金を事業の実施に合わせて取崩しているが、継続的な財政調整基金と減債基金の積増しに</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年度までは残高が総額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百万円超の水準にあり、過去最大の基金残高を保有している状況であった。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年度では、財政調整基金と減債基金の取崩しにより、総額は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百万円を下回り、前年度より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使途特定の基金については、事業の進捗に合わせて取り崩していくこととし、一方で随時、有効な財源を活用した積立て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を検討する。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財政調整基金や減債基金については、財源不足の補填や公債費低減のための繰上償還の際に、機動的に取崩していくこと</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とし、一方で残高の減少を緩やかにするためにも、経費節減等によりその原資を捻出し、積増しを実施する。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　合併振興基金－新市建設計画に定められた事業に要する経費</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公共施設等整備保全基金－公共施設等の整備及び保全に要する経費</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市民特別健診事業基金－市民の健康増進を図ることを目的とした市民特別健診事業に要する経費</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子ども医療費助成事業基金－子ども医療費助成事業に要する経費</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農業振興基金－農業経営の効率化に必要な農業機械・施設の整備又は地力回復に要する経費</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各事業の実施に合わせて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百万円の取崩し処分を行っているが、債券運用収入等による合併振興基金への積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立てもあり、年度末残高は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各事業の実施により、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百万円を取崩ししているが、新設した公共施設等整備保全基金、農業振興基金に積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立てしているため、年度末残高は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1,763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各事業の実施に合わせて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166</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今後も事業の進捗に合わせて、随時取崩しを行い、最大限活用していくこととしている。また、事業実施・継続に影響が出</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ることのないよう、有効な財源を活用しての積立てを機を見て実施する必要がある。公共施設等整備保全基金については、中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長期的に公共施設の更新整備・維持補修に要する費用を補填するための財源とするものであり、公共施設等総合管理計画にお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ける個別計画による施設の最適化を実施する際の財源にも活用することとしている。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剰余金及び債権運用収入により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百万円の積立てを実現しており、年度末残高は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百万円を取崩し、新設した基金「公共施設等整備保全基金」に積立てを行ったため、年度末残高は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財源不足対応として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今後は、普通交付税の減少等、歳入の先細りにより生じる慢性的な財源不足を補填するために、更なる取崩しが見込まれて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おり、これまでの傾向である積立て局面から、取崩し局面に転換となる見通しである。行政改革や施設統廃合を進めること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で、経費を節減し、取崩し額の縮減を図り、残高の維持若しくは緩やかな減少となるよう努める。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繰上償還の原資として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百万円取崩ししているが、前年度剰余金及び債権運用収入により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しており、年度末残高は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繰上償還を実施し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百万円を積立てしたため、年度末残高は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百万円を積立てを実現したが、過去最大規模の繰上償還を実施して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め、取崩し超過により年度末残高は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2,962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これまで同様、繰上償還の原資とするほか、地方債残高の増加による世代間の公債費負担の平準化を図るため、適宜必要に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応じて取崩しを行う。</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類似団体と比較して、同程度（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％増）の有形固定資産減価償却率が上昇しており、老朽化が進んでいる。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また、類似団体より有形固定資産減価償却率が高いため、今後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の維持補修や施設の更新等の増加が懸念される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計画的な施設整備や民間施設の利活用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を含めた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施策が必要である。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206240" y="5169281"/>
          <a:ext cx="1270" cy="1126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258945" y="629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119245" y="62955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258945" y="49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119245" y="51692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258945" y="5670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157345" y="569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3537585" y="572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286702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19646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137541</xdr:rowOff>
    </xdr:from>
    <xdr:to>
      <xdr:col>23</xdr:col>
      <xdr:colOff>136525</xdr:colOff>
      <xdr:row>29</xdr:row>
      <xdr:rowOff>67691</xdr:rowOff>
    </xdr:to>
    <xdr:sp macro="" textlink="">
      <xdr:nvSpPr>
        <xdr:cNvPr id="77" name="楕円 76"/>
        <xdr:cNvSpPr/>
      </xdr:nvSpPr>
      <xdr:spPr>
        <a:xfrm>
          <a:off x="4157345" y="5585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160418</xdr:rowOff>
    </xdr:from>
    <xdr:ext cx="405111" cy="259045"/>
    <xdr:sp macro="" textlink="">
      <xdr:nvSpPr>
        <xdr:cNvPr id="78" name="有形固定資産減価償却率該当値テキスト"/>
        <xdr:cNvSpPr txBox="1"/>
      </xdr:nvSpPr>
      <xdr:spPr>
        <a:xfrm>
          <a:off x="4258945" y="544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167767</xdr:rowOff>
    </xdr:from>
    <xdr:to>
      <xdr:col>19</xdr:col>
      <xdr:colOff>187325</xdr:colOff>
      <xdr:row>29</xdr:row>
      <xdr:rowOff>97917</xdr:rowOff>
    </xdr:to>
    <xdr:sp macro="" textlink="">
      <xdr:nvSpPr>
        <xdr:cNvPr id="79" name="楕円 78"/>
        <xdr:cNvSpPr/>
      </xdr:nvSpPr>
      <xdr:spPr>
        <a:xfrm>
          <a:off x="3537585" y="561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47117</xdr:rowOff>
    </xdr:to>
    <xdr:cxnSp macro="">
      <xdr:nvCxnSpPr>
        <xdr:cNvPr id="80" name="直線コネクタ 79"/>
        <xdr:cNvCxnSpPr/>
      </xdr:nvCxnSpPr>
      <xdr:spPr>
        <a:xfrm flipV="1">
          <a:off x="3588385" y="5632831"/>
          <a:ext cx="6197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1" name="楕円 80"/>
        <xdr:cNvSpPr/>
      </xdr:nvSpPr>
      <xdr:spPr>
        <a:xfrm>
          <a:off x="2867025" y="5642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77343</xdr:rowOff>
    </xdr:to>
    <xdr:cxnSp macro="">
      <xdr:nvCxnSpPr>
        <xdr:cNvPr id="82" name="直線コネクタ 81"/>
        <xdr:cNvCxnSpPr/>
      </xdr:nvCxnSpPr>
      <xdr:spPr>
        <a:xfrm flipV="1">
          <a:off x="2917825" y="5663057"/>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3" name="楕円 82"/>
        <xdr:cNvSpPr/>
      </xdr:nvSpPr>
      <xdr:spPr>
        <a:xfrm>
          <a:off x="2196465" y="5642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77343</xdr:rowOff>
    </xdr:from>
    <xdr:to>
      <xdr:col>15</xdr:col>
      <xdr:colOff>136525</xdr:colOff>
      <xdr:row>29</xdr:row>
      <xdr:rowOff>77343</xdr:rowOff>
    </xdr:to>
    <xdr:cxnSp macro="">
      <xdr:nvCxnSpPr>
        <xdr:cNvPr id="84" name="直線コネクタ 83"/>
        <xdr:cNvCxnSpPr/>
      </xdr:nvCxnSpPr>
      <xdr:spPr>
        <a:xfrm>
          <a:off x="2247265" y="5693283"/>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xdr:cNvSpPr txBox="1"/>
      </xdr:nvSpPr>
      <xdr:spPr>
        <a:xfrm>
          <a:off x="3395989" y="58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xdr:cNvSpPr txBox="1"/>
      </xdr:nvSpPr>
      <xdr:spPr>
        <a:xfrm>
          <a:off x="2738129" y="586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87" name="n_3aveValue有形固定資産減価償却率"/>
        <xdr:cNvSpPr txBox="1"/>
      </xdr:nvSpPr>
      <xdr:spPr>
        <a:xfrm>
          <a:off x="2067569" y="576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114444</xdr:rowOff>
    </xdr:from>
    <xdr:ext cx="405111" cy="259045"/>
    <xdr:sp macro="" textlink="">
      <xdr:nvSpPr>
        <xdr:cNvPr id="88" name="n_1mainValue有形固定資産減価償却率"/>
        <xdr:cNvSpPr txBox="1"/>
      </xdr:nvSpPr>
      <xdr:spPr>
        <a:xfrm>
          <a:off x="3395989" y="539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89" name="n_2mainValue有形固定資産減価償却率"/>
        <xdr:cNvSpPr txBox="1"/>
      </xdr:nvSpPr>
      <xdr:spPr>
        <a:xfrm>
          <a:off x="273812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0" name="n_3mainValue有形固定資産減価償却率"/>
        <xdr:cNvSpPr txBox="1"/>
      </xdr:nvSpPr>
      <xdr:spPr>
        <a:xfrm>
          <a:off x="206756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普通交付税の合併算定替の縮減により分母</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減少</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に加え建設事業の増加により公債費残高が上昇傾向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、債務償還可能年数は増加</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傾向となている。</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今後、業務収入等の分母の増加が難しいことから、業務支出の節減に努める必要がある。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3027660" y="5121183"/>
          <a:ext cx="1269" cy="1484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3080365" y="49040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2963525" y="5121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4" name="債務償還比率平均値テキスト"/>
        <xdr:cNvSpPr txBox="1"/>
      </xdr:nvSpPr>
      <xdr:spPr>
        <a:xfrm>
          <a:off x="13080365" y="5846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3001625" y="586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2359005" y="5884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96040</xdr:rowOff>
    </xdr:from>
    <xdr:to>
      <xdr:col>76</xdr:col>
      <xdr:colOff>73025</xdr:colOff>
      <xdr:row>29</xdr:row>
      <xdr:rowOff>26190</xdr:rowOff>
    </xdr:to>
    <xdr:sp macro="" textlink="">
      <xdr:nvSpPr>
        <xdr:cNvPr id="132" name="楕円 131"/>
        <xdr:cNvSpPr/>
      </xdr:nvSpPr>
      <xdr:spPr>
        <a:xfrm>
          <a:off x="13001625" y="5544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118917</xdr:rowOff>
    </xdr:from>
    <xdr:ext cx="469744" cy="259045"/>
    <xdr:sp macro="" textlink="">
      <xdr:nvSpPr>
        <xdr:cNvPr id="133" name="債務償還比率該当値テキスト"/>
        <xdr:cNvSpPr txBox="1"/>
      </xdr:nvSpPr>
      <xdr:spPr>
        <a:xfrm>
          <a:off x="13080365" y="53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141379</xdr:rowOff>
    </xdr:from>
    <xdr:to>
      <xdr:col>72</xdr:col>
      <xdr:colOff>123825</xdr:colOff>
      <xdr:row>29</xdr:row>
      <xdr:rowOff>71529</xdr:rowOff>
    </xdr:to>
    <xdr:sp macro="" textlink="">
      <xdr:nvSpPr>
        <xdr:cNvPr id="134" name="楕円 133"/>
        <xdr:cNvSpPr/>
      </xdr:nvSpPr>
      <xdr:spPr>
        <a:xfrm>
          <a:off x="12359005" y="5589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146840</xdr:rowOff>
    </xdr:from>
    <xdr:to>
      <xdr:col>76</xdr:col>
      <xdr:colOff>22225</xdr:colOff>
      <xdr:row>29</xdr:row>
      <xdr:rowOff>20729</xdr:rowOff>
    </xdr:to>
    <xdr:cxnSp macro="">
      <xdr:nvCxnSpPr>
        <xdr:cNvPr id="135" name="直線コネクタ 134"/>
        <xdr:cNvCxnSpPr/>
      </xdr:nvCxnSpPr>
      <xdr:spPr>
        <a:xfrm flipV="1">
          <a:off x="12409805" y="5595140"/>
          <a:ext cx="6197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xdr:cNvSpPr txBox="1"/>
      </xdr:nvSpPr>
      <xdr:spPr>
        <a:xfrm>
          <a:off x="12185092" y="59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88056</xdr:rowOff>
    </xdr:from>
    <xdr:ext cx="469744" cy="259045"/>
    <xdr:sp macro="" textlink="">
      <xdr:nvSpPr>
        <xdr:cNvPr id="137" name="n_1mainValue債務償還比率"/>
        <xdr:cNvSpPr txBox="1"/>
      </xdr:nvSpPr>
      <xdr:spPr>
        <a:xfrm>
          <a:off x="12185092" y="53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086225" y="570166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12496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12496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312160" y="6399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5146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7399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1" name="楕円 70"/>
        <xdr:cNvSpPr/>
      </xdr:nvSpPr>
      <xdr:spPr>
        <a:xfrm>
          <a:off x="403606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2" name="【道路】&#10;有形固定資産減価償却率該当値テキスト"/>
        <xdr:cNvSpPr txBox="1"/>
      </xdr:nvSpPr>
      <xdr:spPr>
        <a:xfrm>
          <a:off x="412496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3" name="楕円 72"/>
        <xdr:cNvSpPr/>
      </xdr:nvSpPr>
      <xdr:spPr>
        <a:xfrm>
          <a:off x="3312160" y="6281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129540</xdr:rowOff>
    </xdr:to>
    <xdr:cxnSp macro="">
      <xdr:nvCxnSpPr>
        <xdr:cNvPr id="74" name="直線コネクタ 73"/>
        <xdr:cNvCxnSpPr/>
      </xdr:nvCxnSpPr>
      <xdr:spPr>
        <a:xfrm flipV="1">
          <a:off x="3355340" y="630745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5" name="楕円 74"/>
        <xdr:cNvSpPr/>
      </xdr:nvSpPr>
      <xdr:spPr>
        <a:xfrm>
          <a:off x="2514600" y="631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165735</xdr:rowOff>
    </xdr:to>
    <xdr:cxnSp macro="">
      <xdr:nvCxnSpPr>
        <xdr:cNvPr id="76" name="直線コネクタ 75"/>
        <xdr:cNvCxnSpPr/>
      </xdr:nvCxnSpPr>
      <xdr:spPr>
        <a:xfrm flipV="1">
          <a:off x="2565400" y="633222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7" name="楕円 76"/>
        <xdr:cNvSpPr/>
      </xdr:nvSpPr>
      <xdr:spPr>
        <a:xfrm>
          <a:off x="17399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30480</xdr:rowOff>
    </xdr:to>
    <xdr:cxnSp macro="">
      <xdr:nvCxnSpPr>
        <xdr:cNvPr id="78" name="直線コネクタ 77"/>
        <xdr:cNvCxnSpPr/>
      </xdr:nvCxnSpPr>
      <xdr:spPr>
        <a:xfrm flipV="1">
          <a:off x="1790700" y="636841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17056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38570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6110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2" name="n_1mainValue【道路】&#10;有形固定資産減価償却率"/>
        <xdr:cNvSpPr txBox="1"/>
      </xdr:nvSpPr>
      <xdr:spPr>
        <a:xfrm>
          <a:off x="317056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3" name="n_2mainValue【道路】&#10;有形固定資産減価償却率"/>
        <xdr:cNvSpPr txBox="1"/>
      </xdr:nvSpPr>
      <xdr:spPr>
        <a:xfrm>
          <a:off x="238570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4" name="n_3mainValue【道路】&#10;有形固定資産減価償却率"/>
        <xdr:cNvSpPr txBox="1"/>
      </xdr:nvSpPr>
      <xdr:spPr>
        <a:xfrm>
          <a:off x="161100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9219565" y="5707475"/>
          <a:ext cx="0" cy="136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9258300" y="70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9154160" y="7076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9258300" y="54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9154160" y="570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9258300" y="635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9192260" y="6502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844550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7670800" y="6459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68732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124308</xdr:rowOff>
    </xdr:from>
    <xdr:to>
      <xdr:col>55</xdr:col>
      <xdr:colOff>50800</xdr:colOff>
      <xdr:row>40</xdr:row>
      <xdr:rowOff>54458</xdr:rowOff>
    </xdr:to>
    <xdr:sp macro="" textlink="">
      <xdr:nvSpPr>
        <xdr:cNvPr id="123" name="楕円 122"/>
        <xdr:cNvSpPr/>
      </xdr:nvSpPr>
      <xdr:spPr>
        <a:xfrm>
          <a:off x="9192260" y="6662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102735</xdr:rowOff>
    </xdr:from>
    <xdr:ext cx="534377" cy="259045"/>
    <xdr:sp macro="" textlink="">
      <xdr:nvSpPr>
        <xdr:cNvPr id="124" name="【道路】&#10;一人当たり延長該当値テキスト"/>
        <xdr:cNvSpPr txBox="1"/>
      </xdr:nvSpPr>
      <xdr:spPr>
        <a:xfrm>
          <a:off x="9258300" y="66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129851</xdr:rowOff>
    </xdr:from>
    <xdr:to>
      <xdr:col>50</xdr:col>
      <xdr:colOff>165100</xdr:colOff>
      <xdr:row>40</xdr:row>
      <xdr:rowOff>60001</xdr:rowOff>
    </xdr:to>
    <xdr:sp macro="" textlink="">
      <xdr:nvSpPr>
        <xdr:cNvPr id="125" name="楕円 124"/>
        <xdr:cNvSpPr/>
      </xdr:nvSpPr>
      <xdr:spPr>
        <a:xfrm>
          <a:off x="8445500" y="6667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3658</xdr:rowOff>
    </xdr:from>
    <xdr:to>
      <xdr:col>55</xdr:col>
      <xdr:colOff>0</xdr:colOff>
      <xdr:row>40</xdr:row>
      <xdr:rowOff>9201</xdr:rowOff>
    </xdr:to>
    <xdr:cxnSp macro="">
      <xdr:nvCxnSpPr>
        <xdr:cNvPr id="126" name="直線コネクタ 125"/>
        <xdr:cNvCxnSpPr/>
      </xdr:nvCxnSpPr>
      <xdr:spPr>
        <a:xfrm flipV="1">
          <a:off x="8496300" y="6709258"/>
          <a:ext cx="7239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136214</xdr:rowOff>
    </xdr:from>
    <xdr:to>
      <xdr:col>46</xdr:col>
      <xdr:colOff>38100</xdr:colOff>
      <xdr:row>40</xdr:row>
      <xdr:rowOff>66364</xdr:rowOff>
    </xdr:to>
    <xdr:sp macro="" textlink="">
      <xdr:nvSpPr>
        <xdr:cNvPr id="127" name="楕円 126"/>
        <xdr:cNvSpPr/>
      </xdr:nvSpPr>
      <xdr:spPr>
        <a:xfrm>
          <a:off x="7670800" y="66741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9201</xdr:rowOff>
    </xdr:from>
    <xdr:to>
      <xdr:col>50</xdr:col>
      <xdr:colOff>114300</xdr:colOff>
      <xdr:row>40</xdr:row>
      <xdr:rowOff>15564</xdr:rowOff>
    </xdr:to>
    <xdr:cxnSp macro="">
      <xdr:nvCxnSpPr>
        <xdr:cNvPr id="128" name="直線コネクタ 127"/>
        <xdr:cNvCxnSpPr/>
      </xdr:nvCxnSpPr>
      <xdr:spPr>
        <a:xfrm flipV="1">
          <a:off x="7713980" y="6714801"/>
          <a:ext cx="78232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145891</xdr:rowOff>
    </xdr:from>
    <xdr:to>
      <xdr:col>41</xdr:col>
      <xdr:colOff>101600</xdr:colOff>
      <xdr:row>40</xdr:row>
      <xdr:rowOff>76041</xdr:rowOff>
    </xdr:to>
    <xdr:sp macro="" textlink="">
      <xdr:nvSpPr>
        <xdr:cNvPr id="129" name="楕円 128"/>
        <xdr:cNvSpPr/>
      </xdr:nvSpPr>
      <xdr:spPr>
        <a:xfrm>
          <a:off x="6873240" y="6683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15564</xdr:rowOff>
    </xdr:from>
    <xdr:to>
      <xdr:col>45</xdr:col>
      <xdr:colOff>177800</xdr:colOff>
      <xdr:row>40</xdr:row>
      <xdr:rowOff>25241</xdr:rowOff>
    </xdr:to>
    <xdr:cxnSp macro="">
      <xdr:nvCxnSpPr>
        <xdr:cNvPr id="130" name="直線コネクタ 129"/>
        <xdr:cNvCxnSpPr/>
      </xdr:nvCxnSpPr>
      <xdr:spPr>
        <a:xfrm flipV="1">
          <a:off x="6924040" y="6721164"/>
          <a:ext cx="78994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8239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xdr:cNvSpPr txBox="1"/>
      </xdr:nvSpPr>
      <xdr:spPr>
        <a:xfrm>
          <a:off x="7477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xdr:cNvSpPr txBox="1"/>
      </xdr:nvSpPr>
      <xdr:spPr>
        <a:xfrm>
          <a:off x="67025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51128</xdr:rowOff>
    </xdr:from>
    <xdr:ext cx="534377" cy="259045"/>
    <xdr:sp macro="" textlink="">
      <xdr:nvSpPr>
        <xdr:cNvPr id="134" name="n_1mainValue【道路】&#10;一人当たり延長"/>
        <xdr:cNvSpPr txBox="1"/>
      </xdr:nvSpPr>
      <xdr:spPr>
        <a:xfrm>
          <a:off x="8239271" y="67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57491</xdr:rowOff>
    </xdr:from>
    <xdr:ext cx="534377" cy="259045"/>
    <xdr:sp macro="" textlink="">
      <xdr:nvSpPr>
        <xdr:cNvPr id="135" name="n_2mainValue【道路】&#10;一人当たり延長"/>
        <xdr:cNvSpPr txBox="1"/>
      </xdr:nvSpPr>
      <xdr:spPr>
        <a:xfrm>
          <a:off x="7477271" y="67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67168</xdr:rowOff>
    </xdr:from>
    <xdr:ext cx="534377" cy="259045"/>
    <xdr:sp macro="" textlink="">
      <xdr:nvSpPr>
        <xdr:cNvPr id="136" name="n_3mainValue【道路】&#10;一人当たり延長"/>
        <xdr:cNvSpPr txBox="1"/>
      </xdr:nvSpPr>
      <xdr:spPr>
        <a:xfrm>
          <a:off x="6702571" y="67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086225" y="9413966"/>
          <a:ext cx="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124960" y="10740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12496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02082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124960" y="9823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036060" y="9845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312160" y="9856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5146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7399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7" name="楕円 176"/>
        <xdr:cNvSpPr/>
      </xdr:nvSpPr>
      <xdr:spPr>
        <a:xfrm>
          <a:off x="403606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78" name="【橋りょう・トンネル】&#10;有形固定資産減価償却率該当値テキスト"/>
        <xdr:cNvSpPr txBox="1"/>
      </xdr:nvSpPr>
      <xdr:spPr>
        <a:xfrm>
          <a:off x="412496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42273</xdr:rowOff>
    </xdr:from>
    <xdr:to>
      <xdr:col>20</xdr:col>
      <xdr:colOff>38100</xdr:colOff>
      <xdr:row>58</xdr:row>
      <xdr:rowOff>143873</xdr:rowOff>
    </xdr:to>
    <xdr:sp macro="" textlink="">
      <xdr:nvSpPr>
        <xdr:cNvPr id="179" name="楕円 178"/>
        <xdr:cNvSpPr/>
      </xdr:nvSpPr>
      <xdr:spPr>
        <a:xfrm>
          <a:off x="3312160" y="9765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93073</xdr:rowOff>
    </xdr:to>
    <xdr:cxnSp macro="">
      <xdr:nvCxnSpPr>
        <xdr:cNvPr id="180" name="直線コネクタ 179"/>
        <xdr:cNvCxnSpPr/>
      </xdr:nvCxnSpPr>
      <xdr:spPr>
        <a:xfrm flipV="1">
          <a:off x="3355340" y="981456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81" name="楕円 180"/>
        <xdr:cNvSpPr/>
      </xdr:nvSpPr>
      <xdr:spPr>
        <a:xfrm>
          <a:off x="2514600" y="97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93073</xdr:rowOff>
    </xdr:from>
    <xdr:to>
      <xdr:col>19</xdr:col>
      <xdr:colOff>177800</xdr:colOff>
      <xdr:row>58</xdr:row>
      <xdr:rowOff>111034</xdr:rowOff>
    </xdr:to>
    <xdr:cxnSp macro="">
      <xdr:nvCxnSpPr>
        <xdr:cNvPr id="182" name="直線コネクタ 181"/>
        <xdr:cNvCxnSpPr/>
      </xdr:nvCxnSpPr>
      <xdr:spPr>
        <a:xfrm flipV="1">
          <a:off x="2565400" y="9816193"/>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78196</xdr:rowOff>
    </xdr:from>
    <xdr:to>
      <xdr:col>10</xdr:col>
      <xdr:colOff>165100</xdr:colOff>
      <xdr:row>59</xdr:row>
      <xdr:rowOff>8346</xdr:rowOff>
    </xdr:to>
    <xdr:sp macro="" textlink="">
      <xdr:nvSpPr>
        <xdr:cNvPr id="183" name="楕円 182"/>
        <xdr:cNvSpPr/>
      </xdr:nvSpPr>
      <xdr:spPr>
        <a:xfrm>
          <a:off x="1739900" y="9801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111034</xdr:rowOff>
    </xdr:from>
    <xdr:to>
      <xdr:col>15</xdr:col>
      <xdr:colOff>50800</xdr:colOff>
      <xdr:row>58</xdr:row>
      <xdr:rowOff>128996</xdr:rowOff>
    </xdr:to>
    <xdr:cxnSp macro="">
      <xdr:nvCxnSpPr>
        <xdr:cNvPr id="184" name="直線コネクタ 183"/>
        <xdr:cNvCxnSpPr/>
      </xdr:nvCxnSpPr>
      <xdr:spPr>
        <a:xfrm flipV="1">
          <a:off x="1790700" y="9834154"/>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17056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38570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xdr:cNvSpPr txBox="1"/>
      </xdr:nvSpPr>
      <xdr:spPr>
        <a:xfrm>
          <a:off x="1611004" y="994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160400</xdr:rowOff>
    </xdr:from>
    <xdr:ext cx="405111" cy="259045"/>
    <xdr:sp macro="" textlink="">
      <xdr:nvSpPr>
        <xdr:cNvPr id="188" name="n_1mainValue【橋りょう・トンネル】&#10;有形固定資産減価償却率"/>
        <xdr:cNvSpPr txBox="1"/>
      </xdr:nvSpPr>
      <xdr:spPr>
        <a:xfrm>
          <a:off x="317056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89" name="n_2mainValue【橋りょう・トンネル】&#10;有形固定資産減価償却率"/>
        <xdr:cNvSpPr txBox="1"/>
      </xdr:nvSpPr>
      <xdr:spPr>
        <a:xfrm>
          <a:off x="2385704" y="956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24873</xdr:rowOff>
    </xdr:from>
    <xdr:ext cx="405111" cy="259045"/>
    <xdr:sp macro="" textlink="">
      <xdr:nvSpPr>
        <xdr:cNvPr id="190" name="n_3mainValue【橋りょう・トンネル】&#10;有形固定資産減価償却率"/>
        <xdr:cNvSpPr txBox="1"/>
      </xdr:nvSpPr>
      <xdr:spPr>
        <a:xfrm>
          <a:off x="161100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9219565" y="9309088"/>
          <a:ext cx="0" cy="153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9258300" y="108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9154160" y="10847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9258300" y="9088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9154160" y="9309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9258300" y="10359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9192260" y="1050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8445500" y="1051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7670800" y="10495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68732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91129</xdr:rowOff>
    </xdr:from>
    <xdr:to>
      <xdr:col>55</xdr:col>
      <xdr:colOff>50800</xdr:colOff>
      <xdr:row>64</xdr:row>
      <xdr:rowOff>21279</xdr:rowOff>
    </xdr:to>
    <xdr:sp macro="" textlink="">
      <xdr:nvSpPr>
        <xdr:cNvPr id="231" name="楕円 230"/>
        <xdr:cNvSpPr/>
      </xdr:nvSpPr>
      <xdr:spPr>
        <a:xfrm>
          <a:off x="9192260" y="10652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69556</xdr:rowOff>
    </xdr:from>
    <xdr:ext cx="599010" cy="259045"/>
    <xdr:sp macro="" textlink="">
      <xdr:nvSpPr>
        <xdr:cNvPr id="232" name="【橋りょう・トンネル】&#10;一人当たり有形固定資産（償却資産）額該当値テキスト"/>
        <xdr:cNvSpPr txBox="1"/>
      </xdr:nvSpPr>
      <xdr:spPr>
        <a:xfrm>
          <a:off x="9258300" y="1063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94159</xdr:rowOff>
    </xdr:from>
    <xdr:to>
      <xdr:col>50</xdr:col>
      <xdr:colOff>165100</xdr:colOff>
      <xdr:row>64</xdr:row>
      <xdr:rowOff>24309</xdr:rowOff>
    </xdr:to>
    <xdr:sp macro="" textlink="">
      <xdr:nvSpPr>
        <xdr:cNvPr id="233" name="楕円 232"/>
        <xdr:cNvSpPr/>
      </xdr:nvSpPr>
      <xdr:spPr>
        <a:xfrm>
          <a:off x="8445500" y="10655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141929</xdr:rowOff>
    </xdr:from>
    <xdr:to>
      <xdr:col>55</xdr:col>
      <xdr:colOff>0</xdr:colOff>
      <xdr:row>63</xdr:row>
      <xdr:rowOff>144959</xdr:rowOff>
    </xdr:to>
    <xdr:cxnSp macro="">
      <xdr:nvCxnSpPr>
        <xdr:cNvPr id="234" name="直線コネクタ 233"/>
        <xdr:cNvCxnSpPr/>
      </xdr:nvCxnSpPr>
      <xdr:spPr>
        <a:xfrm flipV="1">
          <a:off x="8496300" y="10703249"/>
          <a:ext cx="7239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98471</xdr:rowOff>
    </xdr:from>
    <xdr:to>
      <xdr:col>46</xdr:col>
      <xdr:colOff>38100</xdr:colOff>
      <xdr:row>64</xdr:row>
      <xdr:rowOff>28621</xdr:rowOff>
    </xdr:to>
    <xdr:sp macro="" textlink="">
      <xdr:nvSpPr>
        <xdr:cNvPr id="235" name="楕円 234"/>
        <xdr:cNvSpPr/>
      </xdr:nvSpPr>
      <xdr:spPr>
        <a:xfrm>
          <a:off x="7670800" y="10659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144959</xdr:rowOff>
    </xdr:from>
    <xdr:to>
      <xdr:col>50</xdr:col>
      <xdr:colOff>114300</xdr:colOff>
      <xdr:row>63</xdr:row>
      <xdr:rowOff>149271</xdr:rowOff>
    </xdr:to>
    <xdr:cxnSp macro="">
      <xdr:nvCxnSpPr>
        <xdr:cNvPr id="236" name="直線コネクタ 235"/>
        <xdr:cNvCxnSpPr/>
      </xdr:nvCxnSpPr>
      <xdr:spPr>
        <a:xfrm flipV="1">
          <a:off x="7713980" y="10706279"/>
          <a:ext cx="78232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118547</xdr:rowOff>
    </xdr:from>
    <xdr:to>
      <xdr:col>41</xdr:col>
      <xdr:colOff>101600</xdr:colOff>
      <xdr:row>64</xdr:row>
      <xdr:rowOff>48697</xdr:rowOff>
    </xdr:to>
    <xdr:sp macro="" textlink="">
      <xdr:nvSpPr>
        <xdr:cNvPr id="237" name="楕円 236"/>
        <xdr:cNvSpPr/>
      </xdr:nvSpPr>
      <xdr:spPr>
        <a:xfrm>
          <a:off x="6873240" y="10679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149271</xdr:rowOff>
    </xdr:from>
    <xdr:to>
      <xdr:col>45</xdr:col>
      <xdr:colOff>177800</xdr:colOff>
      <xdr:row>63</xdr:row>
      <xdr:rowOff>169347</xdr:rowOff>
    </xdr:to>
    <xdr:cxnSp macro="">
      <xdr:nvCxnSpPr>
        <xdr:cNvPr id="238" name="直線コネクタ 237"/>
        <xdr:cNvCxnSpPr/>
      </xdr:nvCxnSpPr>
      <xdr:spPr>
        <a:xfrm flipV="1">
          <a:off x="6924040" y="10710591"/>
          <a:ext cx="78994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8214575" y="102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7444955" y="102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6670255" y="102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15436</xdr:rowOff>
    </xdr:from>
    <xdr:ext cx="599010" cy="259045"/>
    <xdr:sp macro="" textlink="">
      <xdr:nvSpPr>
        <xdr:cNvPr id="242" name="n_1mainValue【橋りょう・トンネル】&#10;一人当たり有形固定資産（償却資産）額"/>
        <xdr:cNvSpPr txBox="1"/>
      </xdr:nvSpPr>
      <xdr:spPr>
        <a:xfrm>
          <a:off x="8214575" y="107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19748</xdr:rowOff>
    </xdr:from>
    <xdr:ext cx="599010" cy="259045"/>
    <xdr:sp macro="" textlink="">
      <xdr:nvSpPr>
        <xdr:cNvPr id="243" name="n_2mainValue【橋りょう・トンネル】&#10;一人当たり有形固定資産（償却資産）額"/>
        <xdr:cNvSpPr txBox="1"/>
      </xdr:nvSpPr>
      <xdr:spPr>
        <a:xfrm>
          <a:off x="7444955" y="1074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39824</xdr:rowOff>
    </xdr:from>
    <xdr:ext cx="599010" cy="259045"/>
    <xdr:sp macro="" textlink="">
      <xdr:nvSpPr>
        <xdr:cNvPr id="244" name="n_3mainValue【橋りょう・トンネル】&#10;一人当たり有形固定資産（償却資産）額"/>
        <xdr:cNvSpPr txBox="1"/>
      </xdr:nvSpPr>
      <xdr:spPr>
        <a:xfrm>
          <a:off x="6670255" y="1076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086225" y="13098781"/>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124960"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020820" y="14563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124960" y="1288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020820" y="13098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xdr:cNvSpPr txBox="1"/>
      </xdr:nvSpPr>
      <xdr:spPr>
        <a:xfrm>
          <a:off x="4124960" y="1340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03606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31216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51460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7399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4" name="楕円 283"/>
        <xdr:cNvSpPr/>
      </xdr:nvSpPr>
      <xdr:spPr>
        <a:xfrm>
          <a:off x="403606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148607</xdr:rowOff>
    </xdr:from>
    <xdr:ext cx="405111" cy="259045"/>
    <xdr:sp macro="" textlink="">
      <xdr:nvSpPr>
        <xdr:cNvPr id="285" name="【公営住宅】&#10;有形固定資産減価償却率該当値テキスト"/>
        <xdr:cNvSpPr txBox="1"/>
      </xdr:nvSpPr>
      <xdr:spPr>
        <a:xfrm>
          <a:off x="4124960"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86" name="楕円 285"/>
        <xdr:cNvSpPr/>
      </xdr:nvSpPr>
      <xdr:spPr>
        <a:xfrm>
          <a:off x="3312160" y="1358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57150</xdr:rowOff>
    </xdr:to>
    <xdr:cxnSp macro="">
      <xdr:nvCxnSpPr>
        <xdr:cNvPr id="287" name="直線コネクタ 286"/>
        <xdr:cNvCxnSpPr/>
      </xdr:nvCxnSpPr>
      <xdr:spPr>
        <a:xfrm flipV="1">
          <a:off x="3355340" y="136283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88" name="楕円 287"/>
        <xdr:cNvSpPr/>
      </xdr:nvSpPr>
      <xdr:spPr>
        <a:xfrm>
          <a:off x="2514600"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57150</xdr:rowOff>
    </xdr:to>
    <xdr:cxnSp macro="">
      <xdr:nvCxnSpPr>
        <xdr:cNvPr id="289" name="直線コネクタ 288"/>
        <xdr:cNvCxnSpPr/>
      </xdr:nvCxnSpPr>
      <xdr:spPr>
        <a:xfrm>
          <a:off x="2565400" y="1359979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0" name="楕円 289"/>
        <xdr:cNvSpPr/>
      </xdr:nvSpPr>
      <xdr:spPr>
        <a:xfrm>
          <a:off x="173990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49530</xdr:rowOff>
    </xdr:to>
    <xdr:cxnSp macro="">
      <xdr:nvCxnSpPr>
        <xdr:cNvPr id="291" name="直線コネクタ 290"/>
        <xdr:cNvCxnSpPr/>
      </xdr:nvCxnSpPr>
      <xdr:spPr>
        <a:xfrm flipV="1">
          <a:off x="1790700" y="1359979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xdr:cNvSpPr txBox="1"/>
      </xdr:nvSpPr>
      <xdr:spPr>
        <a:xfrm>
          <a:off x="317056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385704" y="1370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6110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99077</xdr:rowOff>
    </xdr:from>
    <xdr:ext cx="405111" cy="259045"/>
    <xdr:sp macro="" textlink="">
      <xdr:nvSpPr>
        <xdr:cNvPr id="295" name="n_1mainValue【公営住宅】&#10;有形固定資産減価償却率"/>
        <xdr:cNvSpPr txBox="1"/>
      </xdr:nvSpPr>
      <xdr:spPr>
        <a:xfrm>
          <a:off x="317056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96" name="n_2mainValue【公営住宅】&#10;有形固定資産減価償却率"/>
        <xdr:cNvSpPr txBox="1"/>
      </xdr:nvSpPr>
      <xdr:spPr>
        <a:xfrm>
          <a:off x="238570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7" name="n_3mainValue【公営住宅】&#10;有形固定資産減価償却率"/>
        <xdr:cNvSpPr txBox="1"/>
      </xdr:nvSpPr>
      <xdr:spPr>
        <a:xfrm>
          <a:off x="16110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9219565" y="13116762"/>
          <a:ext cx="0" cy="13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9258300" y="128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9154160" y="13116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9258300" y="13999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9192260" y="140207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844550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7670800" y="1400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68732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8331</xdr:rowOff>
    </xdr:from>
    <xdr:to>
      <xdr:col>55</xdr:col>
      <xdr:colOff>50800</xdr:colOff>
      <xdr:row>80</xdr:row>
      <xdr:rowOff>109931</xdr:rowOff>
    </xdr:to>
    <xdr:sp macro="" textlink="">
      <xdr:nvSpPr>
        <xdr:cNvPr id="334" name="楕円 333"/>
        <xdr:cNvSpPr/>
      </xdr:nvSpPr>
      <xdr:spPr>
        <a:xfrm>
          <a:off x="9192260" y="134195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31208</xdr:rowOff>
    </xdr:from>
    <xdr:ext cx="469744" cy="259045"/>
    <xdr:sp macro="" textlink="">
      <xdr:nvSpPr>
        <xdr:cNvPr id="335" name="【公営住宅】&#10;一人当たり面積該当値テキスト"/>
        <xdr:cNvSpPr txBox="1"/>
      </xdr:nvSpPr>
      <xdr:spPr>
        <a:xfrm>
          <a:off x="9258300" y="132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167436</xdr:rowOff>
    </xdr:from>
    <xdr:to>
      <xdr:col>50</xdr:col>
      <xdr:colOff>165100</xdr:colOff>
      <xdr:row>80</xdr:row>
      <xdr:rowOff>97586</xdr:rowOff>
    </xdr:to>
    <xdr:sp macro="" textlink="">
      <xdr:nvSpPr>
        <xdr:cNvPr id="336" name="楕円 335"/>
        <xdr:cNvSpPr/>
      </xdr:nvSpPr>
      <xdr:spPr>
        <a:xfrm>
          <a:off x="8445500" y="13410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46786</xdr:rowOff>
    </xdr:from>
    <xdr:to>
      <xdr:col>55</xdr:col>
      <xdr:colOff>0</xdr:colOff>
      <xdr:row>80</xdr:row>
      <xdr:rowOff>59131</xdr:rowOff>
    </xdr:to>
    <xdr:cxnSp macro="">
      <xdr:nvCxnSpPr>
        <xdr:cNvPr id="337" name="直線コネクタ 336"/>
        <xdr:cNvCxnSpPr/>
      </xdr:nvCxnSpPr>
      <xdr:spPr>
        <a:xfrm>
          <a:off x="8496300" y="13457986"/>
          <a:ext cx="7239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44450</xdr:rowOff>
    </xdr:from>
    <xdr:to>
      <xdr:col>46</xdr:col>
      <xdr:colOff>38100</xdr:colOff>
      <xdr:row>80</xdr:row>
      <xdr:rowOff>146050</xdr:rowOff>
    </xdr:to>
    <xdr:sp macro="" textlink="">
      <xdr:nvSpPr>
        <xdr:cNvPr id="338" name="楕円 337"/>
        <xdr:cNvSpPr/>
      </xdr:nvSpPr>
      <xdr:spPr>
        <a:xfrm>
          <a:off x="7670800" y="13455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46786</xdr:rowOff>
    </xdr:from>
    <xdr:to>
      <xdr:col>50</xdr:col>
      <xdr:colOff>114300</xdr:colOff>
      <xdr:row>80</xdr:row>
      <xdr:rowOff>95250</xdr:rowOff>
    </xdr:to>
    <xdr:cxnSp macro="">
      <xdr:nvCxnSpPr>
        <xdr:cNvPr id="339" name="直線コネクタ 338"/>
        <xdr:cNvCxnSpPr/>
      </xdr:nvCxnSpPr>
      <xdr:spPr>
        <a:xfrm flipV="1">
          <a:off x="7713980" y="13457986"/>
          <a:ext cx="78232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32562</xdr:rowOff>
    </xdr:from>
    <xdr:to>
      <xdr:col>41</xdr:col>
      <xdr:colOff>101600</xdr:colOff>
      <xdr:row>80</xdr:row>
      <xdr:rowOff>134162</xdr:rowOff>
    </xdr:to>
    <xdr:sp macro="" textlink="">
      <xdr:nvSpPr>
        <xdr:cNvPr id="340" name="楕円 339"/>
        <xdr:cNvSpPr/>
      </xdr:nvSpPr>
      <xdr:spPr>
        <a:xfrm>
          <a:off x="6873240" y="13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83362</xdr:rowOff>
    </xdr:from>
    <xdr:to>
      <xdr:col>45</xdr:col>
      <xdr:colOff>177800</xdr:colOff>
      <xdr:row>80</xdr:row>
      <xdr:rowOff>95250</xdr:rowOff>
    </xdr:to>
    <xdr:cxnSp macro="">
      <xdr:nvCxnSpPr>
        <xdr:cNvPr id="341" name="直線コネクタ 340"/>
        <xdr:cNvCxnSpPr/>
      </xdr:nvCxnSpPr>
      <xdr:spPr>
        <a:xfrm>
          <a:off x="6924040" y="13494562"/>
          <a:ext cx="78994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827158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750958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6712027" y="140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114113</xdr:rowOff>
    </xdr:from>
    <xdr:ext cx="469744" cy="259045"/>
    <xdr:sp macro="" textlink="">
      <xdr:nvSpPr>
        <xdr:cNvPr id="345" name="n_1mainValue【公営住宅】&#10;一人当たり面積"/>
        <xdr:cNvSpPr txBox="1"/>
      </xdr:nvSpPr>
      <xdr:spPr>
        <a:xfrm>
          <a:off x="8271587" y="131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162577</xdr:rowOff>
    </xdr:from>
    <xdr:ext cx="469744" cy="259045"/>
    <xdr:sp macro="" textlink="">
      <xdr:nvSpPr>
        <xdr:cNvPr id="346" name="n_2mainValue【公営住宅】&#10;一人当たり面積"/>
        <xdr:cNvSpPr txBox="1"/>
      </xdr:nvSpPr>
      <xdr:spPr>
        <a:xfrm>
          <a:off x="750958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150689</xdr:rowOff>
    </xdr:from>
    <xdr:ext cx="469744" cy="259045"/>
    <xdr:sp macro="" textlink="">
      <xdr:nvSpPr>
        <xdr:cNvPr id="347" name="n_3mainValue【公営住宅】&#10;一人当たり面積"/>
        <xdr:cNvSpPr txBox="1"/>
      </xdr:nvSpPr>
      <xdr:spPr>
        <a:xfrm>
          <a:off x="6712027" y="132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港湾・漁港】&#10;有形固定資産減価償却率平均値テキスト"/>
        <xdr:cNvSpPr txBox="1"/>
      </xdr:nvSpPr>
      <xdr:spPr>
        <a:xfrm>
          <a:off x="412496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036060" y="176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312160" y="17504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514600" y="17550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xdr:cNvSpPr/>
      </xdr:nvSpPr>
      <xdr:spPr>
        <a:xfrm>
          <a:off x="17399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146050</xdr:rowOff>
    </xdr:from>
    <xdr:to>
      <xdr:col>24</xdr:col>
      <xdr:colOff>114300</xdr:colOff>
      <xdr:row>106</xdr:row>
      <xdr:rowOff>76200</xdr:rowOff>
    </xdr:to>
    <xdr:sp macro="" textlink="">
      <xdr:nvSpPr>
        <xdr:cNvPr id="386" name="楕円 385"/>
        <xdr:cNvSpPr/>
      </xdr:nvSpPr>
      <xdr:spPr>
        <a:xfrm>
          <a:off x="4036060" y="17748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124477</xdr:rowOff>
    </xdr:from>
    <xdr:ext cx="405111" cy="259045"/>
    <xdr:sp macro="" textlink="">
      <xdr:nvSpPr>
        <xdr:cNvPr id="387" name="【港湾・漁港】&#10;有形固定資産減価償却率該当値テキスト"/>
        <xdr:cNvSpPr txBox="1"/>
      </xdr:nvSpPr>
      <xdr:spPr>
        <a:xfrm>
          <a:off x="4124960"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170180</xdr:rowOff>
    </xdr:from>
    <xdr:to>
      <xdr:col>20</xdr:col>
      <xdr:colOff>38100</xdr:colOff>
      <xdr:row>106</xdr:row>
      <xdr:rowOff>100330</xdr:rowOff>
    </xdr:to>
    <xdr:sp macro="" textlink="">
      <xdr:nvSpPr>
        <xdr:cNvPr id="388" name="楕円 387"/>
        <xdr:cNvSpPr/>
      </xdr:nvSpPr>
      <xdr:spPr>
        <a:xfrm>
          <a:off x="3312160" y="1777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25400</xdr:rowOff>
    </xdr:from>
    <xdr:to>
      <xdr:col>24</xdr:col>
      <xdr:colOff>63500</xdr:colOff>
      <xdr:row>106</xdr:row>
      <xdr:rowOff>49530</xdr:rowOff>
    </xdr:to>
    <xdr:cxnSp macro="">
      <xdr:nvCxnSpPr>
        <xdr:cNvPr id="389" name="直線コネクタ 388"/>
        <xdr:cNvCxnSpPr/>
      </xdr:nvCxnSpPr>
      <xdr:spPr>
        <a:xfrm flipV="1">
          <a:off x="3355340" y="17795240"/>
          <a:ext cx="7315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24130</xdr:rowOff>
    </xdr:from>
    <xdr:to>
      <xdr:col>15</xdr:col>
      <xdr:colOff>101600</xdr:colOff>
      <xdr:row>106</xdr:row>
      <xdr:rowOff>125730</xdr:rowOff>
    </xdr:to>
    <xdr:sp macro="" textlink="">
      <xdr:nvSpPr>
        <xdr:cNvPr id="390" name="楕円 389"/>
        <xdr:cNvSpPr/>
      </xdr:nvSpPr>
      <xdr:spPr>
        <a:xfrm>
          <a:off x="25146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49530</xdr:rowOff>
    </xdr:from>
    <xdr:to>
      <xdr:col>19</xdr:col>
      <xdr:colOff>177800</xdr:colOff>
      <xdr:row>106</xdr:row>
      <xdr:rowOff>74930</xdr:rowOff>
    </xdr:to>
    <xdr:cxnSp macro="">
      <xdr:nvCxnSpPr>
        <xdr:cNvPr id="391" name="直線コネクタ 390"/>
        <xdr:cNvCxnSpPr/>
      </xdr:nvCxnSpPr>
      <xdr:spPr>
        <a:xfrm flipV="1">
          <a:off x="2565400" y="1781937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55880</xdr:rowOff>
    </xdr:from>
    <xdr:to>
      <xdr:col>10</xdr:col>
      <xdr:colOff>165100</xdr:colOff>
      <xdr:row>106</xdr:row>
      <xdr:rowOff>157480</xdr:rowOff>
    </xdr:to>
    <xdr:sp macro="" textlink="">
      <xdr:nvSpPr>
        <xdr:cNvPr id="392" name="楕円 391"/>
        <xdr:cNvSpPr/>
      </xdr:nvSpPr>
      <xdr:spPr>
        <a:xfrm>
          <a:off x="17399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74930</xdr:rowOff>
    </xdr:from>
    <xdr:to>
      <xdr:col>15</xdr:col>
      <xdr:colOff>50800</xdr:colOff>
      <xdr:row>106</xdr:row>
      <xdr:rowOff>106680</xdr:rowOff>
    </xdr:to>
    <xdr:cxnSp macro="">
      <xdr:nvCxnSpPr>
        <xdr:cNvPr id="393" name="直線コネクタ 392"/>
        <xdr:cNvCxnSpPr/>
      </xdr:nvCxnSpPr>
      <xdr:spPr>
        <a:xfrm flipV="1">
          <a:off x="1790700" y="17844770"/>
          <a:ext cx="7747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16527</xdr:rowOff>
    </xdr:from>
    <xdr:ext cx="405111" cy="259045"/>
    <xdr:sp macro="" textlink="">
      <xdr:nvSpPr>
        <xdr:cNvPr id="394" name="n_1aveValue【港湾・漁港】&#10;有形固定資産減価償却率"/>
        <xdr:cNvSpPr txBox="1"/>
      </xdr:nvSpPr>
      <xdr:spPr>
        <a:xfrm>
          <a:off x="3170564"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95" name="n_2aveValue【港湾・漁港】&#10;有形固定資産減価償却率"/>
        <xdr:cNvSpPr txBox="1"/>
      </xdr:nvSpPr>
      <xdr:spPr>
        <a:xfrm>
          <a:off x="2385704" y="1732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162577</xdr:rowOff>
    </xdr:from>
    <xdr:ext cx="405111" cy="259045"/>
    <xdr:sp macro="" textlink="">
      <xdr:nvSpPr>
        <xdr:cNvPr id="396" name="n_3aveValue【港湾・漁港】&#10;有形固定資産減価償却率"/>
        <xdr:cNvSpPr txBox="1"/>
      </xdr:nvSpPr>
      <xdr:spPr>
        <a:xfrm>
          <a:off x="161100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91457</xdr:rowOff>
    </xdr:from>
    <xdr:ext cx="405111" cy="259045"/>
    <xdr:sp macro="" textlink="">
      <xdr:nvSpPr>
        <xdr:cNvPr id="397" name="n_1mainValue【港湾・漁港】&#10;有形固定資産減価償却率"/>
        <xdr:cNvSpPr txBox="1"/>
      </xdr:nvSpPr>
      <xdr:spPr>
        <a:xfrm>
          <a:off x="317056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116857</xdr:rowOff>
    </xdr:from>
    <xdr:ext cx="405111" cy="259045"/>
    <xdr:sp macro="" textlink="">
      <xdr:nvSpPr>
        <xdr:cNvPr id="398" name="n_2mainValue【港湾・漁港】&#10;有形固定資産減価償却率"/>
        <xdr:cNvSpPr txBox="1"/>
      </xdr:nvSpPr>
      <xdr:spPr>
        <a:xfrm>
          <a:off x="238570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148607</xdr:rowOff>
    </xdr:from>
    <xdr:ext cx="405111" cy="259045"/>
    <xdr:sp macro="" textlink="">
      <xdr:nvSpPr>
        <xdr:cNvPr id="399" name="n_3mainValue【港湾・漁港】&#10;有形固定資産減価償却率"/>
        <xdr:cNvSpPr txBox="1"/>
      </xdr:nvSpPr>
      <xdr:spPr>
        <a:xfrm>
          <a:off x="161100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9219565" y="16794835"/>
          <a:ext cx="0" cy="151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9258300" y="18311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915416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9258300" y="1657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9154160" y="16794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xdr:cNvSpPr txBox="1"/>
      </xdr:nvSpPr>
      <xdr:spPr>
        <a:xfrm>
          <a:off x="9258300" y="1800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9192260" y="18026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8445500" y="18055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7670800" y="17968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xdr:cNvSpPr/>
      </xdr:nvSpPr>
      <xdr:spPr>
        <a:xfrm>
          <a:off x="6873240" y="1792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29961</xdr:rowOff>
    </xdr:from>
    <xdr:to>
      <xdr:col>55</xdr:col>
      <xdr:colOff>50800</xdr:colOff>
      <xdr:row>106</xdr:row>
      <xdr:rowOff>131561</xdr:rowOff>
    </xdr:to>
    <xdr:sp macro="" textlink="">
      <xdr:nvSpPr>
        <xdr:cNvPr id="440" name="楕円 439"/>
        <xdr:cNvSpPr/>
      </xdr:nvSpPr>
      <xdr:spPr>
        <a:xfrm>
          <a:off x="9192260" y="177998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52838</xdr:rowOff>
    </xdr:from>
    <xdr:ext cx="599010" cy="259045"/>
    <xdr:sp macro="" textlink="">
      <xdr:nvSpPr>
        <xdr:cNvPr id="441" name="【港湾・漁港】&#10;一人当たり有形固定資産（償却資産）額該当値テキスト"/>
        <xdr:cNvSpPr txBox="1"/>
      </xdr:nvSpPr>
      <xdr:spPr>
        <a:xfrm>
          <a:off x="9258300" y="1765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42191</xdr:rowOff>
    </xdr:from>
    <xdr:to>
      <xdr:col>50</xdr:col>
      <xdr:colOff>165100</xdr:colOff>
      <xdr:row>106</xdr:row>
      <xdr:rowOff>143791</xdr:rowOff>
    </xdr:to>
    <xdr:sp macro="" textlink="">
      <xdr:nvSpPr>
        <xdr:cNvPr id="442" name="楕円 441"/>
        <xdr:cNvSpPr/>
      </xdr:nvSpPr>
      <xdr:spPr>
        <a:xfrm>
          <a:off x="8445500" y="178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80761</xdr:rowOff>
    </xdr:from>
    <xdr:to>
      <xdr:col>55</xdr:col>
      <xdr:colOff>0</xdr:colOff>
      <xdr:row>106</xdr:row>
      <xdr:rowOff>92991</xdr:rowOff>
    </xdr:to>
    <xdr:cxnSp macro="">
      <xdr:nvCxnSpPr>
        <xdr:cNvPr id="443" name="直線コネクタ 442"/>
        <xdr:cNvCxnSpPr/>
      </xdr:nvCxnSpPr>
      <xdr:spPr>
        <a:xfrm flipV="1">
          <a:off x="8496300" y="17850601"/>
          <a:ext cx="7239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50068</xdr:rowOff>
    </xdr:from>
    <xdr:to>
      <xdr:col>46</xdr:col>
      <xdr:colOff>38100</xdr:colOff>
      <xdr:row>106</xdr:row>
      <xdr:rowOff>151668</xdr:rowOff>
    </xdr:to>
    <xdr:sp macro="" textlink="">
      <xdr:nvSpPr>
        <xdr:cNvPr id="444" name="楕円 443"/>
        <xdr:cNvSpPr/>
      </xdr:nvSpPr>
      <xdr:spPr>
        <a:xfrm>
          <a:off x="7670800" y="178199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92991</xdr:rowOff>
    </xdr:from>
    <xdr:to>
      <xdr:col>50</xdr:col>
      <xdr:colOff>114300</xdr:colOff>
      <xdr:row>106</xdr:row>
      <xdr:rowOff>100868</xdr:rowOff>
    </xdr:to>
    <xdr:cxnSp macro="">
      <xdr:nvCxnSpPr>
        <xdr:cNvPr id="445" name="直線コネクタ 444"/>
        <xdr:cNvCxnSpPr/>
      </xdr:nvCxnSpPr>
      <xdr:spPr>
        <a:xfrm flipV="1">
          <a:off x="7713980" y="17862831"/>
          <a:ext cx="78232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64133</xdr:rowOff>
    </xdr:from>
    <xdr:to>
      <xdr:col>41</xdr:col>
      <xdr:colOff>101600</xdr:colOff>
      <xdr:row>106</xdr:row>
      <xdr:rowOff>165733</xdr:rowOff>
    </xdr:to>
    <xdr:sp macro="" textlink="">
      <xdr:nvSpPr>
        <xdr:cNvPr id="446" name="楕円 445"/>
        <xdr:cNvSpPr/>
      </xdr:nvSpPr>
      <xdr:spPr>
        <a:xfrm>
          <a:off x="6873240" y="178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100868</xdr:rowOff>
    </xdr:from>
    <xdr:to>
      <xdr:col>45</xdr:col>
      <xdr:colOff>177800</xdr:colOff>
      <xdr:row>106</xdr:row>
      <xdr:rowOff>114933</xdr:rowOff>
    </xdr:to>
    <xdr:cxnSp macro="">
      <xdr:nvCxnSpPr>
        <xdr:cNvPr id="447" name="直線コネクタ 446"/>
        <xdr:cNvCxnSpPr/>
      </xdr:nvCxnSpPr>
      <xdr:spPr>
        <a:xfrm flipV="1">
          <a:off x="6924040" y="17870708"/>
          <a:ext cx="78994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xdr:cNvSpPr txBox="1"/>
      </xdr:nvSpPr>
      <xdr:spPr>
        <a:xfrm>
          <a:off x="8214575" y="1814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123990</xdr:rowOff>
    </xdr:from>
    <xdr:ext cx="599010" cy="259045"/>
    <xdr:sp macro="" textlink="">
      <xdr:nvSpPr>
        <xdr:cNvPr id="449" name="n_2aveValue【港湾・漁港】&#10;一人当たり有形固定資産（償却資産）額"/>
        <xdr:cNvSpPr txBox="1"/>
      </xdr:nvSpPr>
      <xdr:spPr>
        <a:xfrm>
          <a:off x="7444955" y="1806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75029</xdr:rowOff>
    </xdr:from>
    <xdr:ext cx="599010" cy="259045"/>
    <xdr:sp macro="" textlink="">
      <xdr:nvSpPr>
        <xdr:cNvPr id="450" name="n_3aveValue【港湾・漁港】&#10;一人当たり有形固定資産（償却資産）額"/>
        <xdr:cNvSpPr txBox="1"/>
      </xdr:nvSpPr>
      <xdr:spPr>
        <a:xfrm>
          <a:off x="6670255" y="180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160318</xdr:rowOff>
    </xdr:from>
    <xdr:ext cx="599010" cy="259045"/>
    <xdr:sp macro="" textlink="">
      <xdr:nvSpPr>
        <xdr:cNvPr id="451" name="n_1mainValue【港湾・漁港】&#10;一人当たり有形固定資産（償却資産）額"/>
        <xdr:cNvSpPr txBox="1"/>
      </xdr:nvSpPr>
      <xdr:spPr>
        <a:xfrm>
          <a:off x="8214575" y="175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168195</xdr:rowOff>
    </xdr:from>
    <xdr:ext cx="599010" cy="259045"/>
    <xdr:sp macro="" textlink="">
      <xdr:nvSpPr>
        <xdr:cNvPr id="452" name="n_2mainValue【港湾・漁港】&#10;一人当たり有形固定資産（償却資産）額"/>
        <xdr:cNvSpPr txBox="1"/>
      </xdr:nvSpPr>
      <xdr:spPr>
        <a:xfrm>
          <a:off x="7444955" y="1760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10810</xdr:rowOff>
    </xdr:from>
    <xdr:ext cx="599010" cy="259045"/>
    <xdr:sp macro="" textlink="">
      <xdr:nvSpPr>
        <xdr:cNvPr id="453" name="n_3mainValue【港湾・漁港】&#10;一人当たり有形固定資産（償却資産）額"/>
        <xdr:cNvSpPr txBox="1"/>
      </xdr:nvSpPr>
      <xdr:spPr>
        <a:xfrm>
          <a:off x="6670255" y="1761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4375764" y="55892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44145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4287500" y="701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83" name="【認定こども園・幼稚園・保育所】&#10;有形固定資産減価償却率平均値テキスト"/>
        <xdr:cNvSpPr txBox="1"/>
      </xdr:nvSpPr>
      <xdr:spPr>
        <a:xfrm>
          <a:off x="144145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357884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xdr:cNvSpPr/>
      </xdr:nvSpPr>
      <xdr:spPr>
        <a:xfrm>
          <a:off x="12029440" y="6382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88265</xdr:rowOff>
    </xdr:from>
    <xdr:to>
      <xdr:col>85</xdr:col>
      <xdr:colOff>177800</xdr:colOff>
      <xdr:row>35</xdr:row>
      <xdr:rowOff>18415</xdr:rowOff>
    </xdr:to>
    <xdr:sp macro="" textlink="">
      <xdr:nvSpPr>
        <xdr:cNvPr id="493" name="楕円 492"/>
        <xdr:cNvSpPr/>
      </xdr:nvSpPr>
      <xdr:spPr>
        <a:xfrm>
          <a:off x="14325600" y="57880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111142</xdr:rowOff>
    </xdr:from>
    <xdr:ext cx="405111" cy="259045"/>
    <xdr:sp macro="" textlink="">
      <xdr:nvSpPr>
        <xdr:cNvPr id="494" name="【認定こども園・幼稚園・保育所】&#10;有形固定資産減価償却率該当値テキスト"/>
        <xdr:cNvSpPr txBox="1"/>
      </xdr:nvSpPr>
      <xdr:spPr>
        <a:xfrm>
          <a:off x="14414500"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95" name="楕円 494"/>
        <xdr:cNvSpPr/>
      </xdr:nvSpPr>
      <xdr:spPr>
        <a:xfrm>
          <a:off x="13578840" y="582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139065</xdr:rowOff>
    </xdr:from>
    <xdr:to>
      <xdr:col>85</xdr:col>
      <xdr:colOff>127000</xdr:colOff>
      <xdr:row>35</xdr:row>
      <xdr:rowOff>3810</xdr:rowOff>
    </xdr:to>
    <xdr:cxnSp macro="">
      <xdr:nvCxnSpPr>
        <xdr:cNvPr id="496" name="直線コネクタ 495"/>
        <xdr:cNvCxnSpPr/>
      </xdr:nvCxnSpPr>
      <xdr:spPr>
        <a:xfrm flipV="1">
          <a:off x="13629640" y="583882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76835</xdr:rowOff>
    </xdr:from>
    <xdr:to>
      <xdr:col>76</xdr:col>
      <xdr:colOff>165100</xdr:colOff>
      <xdr:row>35</xdr:row>
      <xdr:rowOff>6985</xdr:rowOff>
    </xdr:to>
    <xdr:sp macro="" textlink="">
      <xdr:nvSpPr>
        <xdr:cNvPr id="497" name="楕円 496"/>
        <xdr:cNvSpPr/>
      </xdr:nvSpPr>
      <xdr:spPr>
        <a:xfrm>
          <a:off x="12804140" y="577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35</xdr:row>
      <xdr:rowOff>3810</xdr:rowOff>
    </xdr:to>
    <xdr:cxnSp macro="">
      <xdr:nvCxnSpPr>
        <xdr:cNvPr id="498" name="直線コネクタ 497"/>
        <xdr:cNvCxnSpPr/>
      </xdr:nvCxnSpPr>
      <xdr:spPr>
        <a:xfrm>
          <a:off x="12854940" y="582739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499" name="楕円 498"/>
        <xdr:cNvSpPr/>
      </xdr:nvSpPr>
      <xdr:spPr>
        <a:xfrm>
          <a:off x="12029440" y="5843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127635</xdr:rowOff>
    </xdr:from>
    <xdr:to>
      <xdr:col>76</xdr:col>
      <xdr:colOff>114300</xdr:colOff>
      <xdr:row>35</xdr:row>
      <xdr:rowOff>22860</xdr:rowOff>
    </xdr:to>
    <xdr:cxnSp macro="">
      <xdr:nvCxnSpPr>
        <xdr:cNvPr id="500" name="直線コネクタ 499"/>
        <xdr:cNvCxnSpPr/>
      </xdr:nvCxnSpPr>
      <xdr:spPr>
        <a:xfrm flipV="1">
          <a:off x="12072620" y="5827395"/>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501" name="n_1aveValue【認定こども園・幼稚園・保育所】&#10;有形固定資産減価償却率"/>
        <xdr:cNvSpPr txBox="1"/>
      </xdr:nvSpPr>
      <xdr:spPr>
        <a:xfrm>
          <a:off x="134372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02" name="n_2aveValue【認定こども園・幼稚園・保育所】&#10;有形固定資産減価償却率"/>
        <xdr:cNvSpPr txBox="1"/>
      </xdr:nvSpPr>
      <xdr:spPr>
        <a:xfrm>
          <a:off x="12675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503" name="n_3aveValue【認定こども園・幼稚園・保育所】&#10;有形固定資産減価償却率"/>
        <xdr:cNvSpPr txBox="1"/>
      </xdr:nvSpPr>
      <xdr:spPr>
        <a:xfrm>
          <a:off x="119005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504" name="n_1mainValue【認定こども園・幼稚園・保育所】&#10;有形固定資産減価償却率"/>
        <xdr:cNvSpPr txBox="1"/>
      </xdr:nvSpPr>
      <xdr:spPr>
        <a:xfrm>
          <a:off x="134372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23512</xdr:rowOff>
    </xdr:from>
    <xdr:ext cx="405111" cy="259045"/>
    <xdr:sp macro="" textlink="">
      <xdr:nvSpPr>
        <xdr:cNvPr id="505" name="n_2mainValue【認定こども園・幼稚園・保育所】&#10;有形固定資産減価償却率"/>
        <xdr:cNvSpPr txBox="1"/>
      </xdr:nvSpPr>
      <xdr:spPr>
        <a:xfrm>
          <a:off x="126752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506" name="n_3mainValue【認定こども園・幼稚園・保育所】&#10;有形固定資産減価償却率"/>
        <xdr:cNvSpPr txBox="1"/>
      </xdr:nvSpPr>
      <xdr:spPr>
        <a:xfrm>
          <a:off x="119005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19509104" y="560451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535" name="【認定こども園・幼稚園・保育所】&#10;一人当たり面積平均値テキスト"/>
        <xdr:cNvSpPr txBox="1"/>
      </xdr:nvSpPr>
      <xdr:spPr>
        <a:xfrm>
          <a:off x="1954784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1945894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18735040" y="640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179374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xdr:cNvSpPr/>
      </xdr:nvSpPr>
      <xdr:spPr>
        <a:xfrm>
          <a:off x="171627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45" name="楕円 544"/>
        <xdr:cNvSpPr/>
      </xdr:nvSpPr>
      <xdr:spPr>
        <a:xfrm>
          <a:off x="19458940" y="652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133367</xdr:rowOff>
    </xdr:from>
    <xdr:ext cx="469744" cy="259045"/>
    <xdr:sp macro="" textlink="">
      <xdr:nvSpPr>
        <xdr:cNvPr id="546" name="【認定こども園・幼稚園・保育所】&#10;一人当たり面積該当値テキスト"/>
        <xdr:cNvSpPr txBox="1"/>
      </xdr:nvSpPr>
      <xdr:spPr>
        <a:xfrm>
          <a:off x="19547840"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166370</xdr:rowOff>
    </xdr:from>
    <xdr:to>
      <xdr:col>112</xdr:col>
      <xdr:colOff>38100</xdr:colOff>
      <xdr:row>39</xdr:row>
      <xdr:rowOff>96520</xdr:rowOff>
    </xdr:to>
    <xdr:sp macro="" textlink="">
      <xdr:nvSpPr>
        <xdr:cNvPr id="547" name="楕円 546"/>
        <xdr:cNvSpPr/>
      </xdr:nvSpPr>
      <xdr:spPr>
        <a:xfrm>
          <a:off x="18735040" y="653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45720</xdr:rowOff>
    </xdr:to>
    <xdr:cxnSp macro="">
      <xdr:nvCxnSpPr>
        <xdr:cNvPr id="548" name="直線コネクタ 547"/>
        <xdr:cNvCxnSpPr/>
      </xdr:nvCxnSpPr>
      <xdr:spPr>
        <a:xfrm flipV="1">
          <a:off x="18778220" y="657225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132080</xdr:rowOff>
    </xdr:from>
    <xdr:to>
      <xdr:col>107</xdr:col>
      <xdr:colOff>101600</xdr:colOff>
      <xdr:row>37</xdr:row>
      <xdr:rowOff>62230</xdr:rowOff>
    </xdr:to>
    <xdr:sp macro="" textlink="">
      <xdr:nvSpPr>
        <xdr:cNvPr id="549" name="楕円 548"/>
        <xdr:cNvSpPr/>
      </xdr:nvSpPr>
      <xdr:spPr>
        <a:xfrm>
          <a:off x="17937480" y="616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xdr:rowOff>
    </xdr:from>
    <xdr:to>
      <xdr:col>111</xdr:col>
      <xdr:colOff>177800</xdr:colOff>
      <xdr:row>39</xdr:row>
      <xdr:rowOff>45720</xdr:rowOff>
    </xdr:to>
    <xdr:cxnSp macro="">
      <xdr:nvCxnSpPr>
        <xdr:cNvPr id="550" name="直線コネクタ 549"/>
        <xdr:cNvCxnSpPr/>
      </xdr:nvCxnSpPr>
      <xdr:spPr>
        <a:xfrm>
          <a:off x="17988280" y="6214110"/>
          <a:ext cx="78994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551" name="楕円 550"/>
        <xdr:cNvSpPr/>
      </xdr:nvSpPr>
      <xdr:spPr>
        <a:xfrm>
          <a:off x="1716278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37</xdr:row>
      <xdr:rowOff>133350</xdr:rowOff>
    </xdr:to>
    <xdr:cxnSp macro="">
      <xdr:nvCxnSpPr>
        <xdr:cNvPr id="552" name="直線コネクタ 551"/>
        <xdr:cNvCxnSpPr/>
      </xdr:nvCxnSpPr>
      <xdr:spPr>
        <a:xfrm flipV="1">
          <a:off x="17213580" y="6214110"/>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185611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54" name="n_2aveValue【認定こども園・幼稚園・保育所】&#10;一人当たり面積"/>
        <xdr:cNvSpPr txBox="1"/>
      </xdr:nvSpPr>
      <xdr:spPr>
        <a:xfrm>
          <a:off x="1777626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55" name="n_3aveValue【認定こども園・幼稚園・保育所】&#10;一人当たり面積"/>
        <xdr:cNvSpPr txBox="1"/>
      </xdr:nvSpPr>
      <xdr:spPr>
        <a:xfrm>
          <a:off x="1700156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87647</xdr:rowOff>
    </xdr:from>
    <xdr:ext cx="469744" cy="259045"/>
    <xdr:sp macro="" textlink="">
      <xdr:nvSpPr>
        <xdr:cNvPr id="556" name="n_1mainValue【認定こども園・幼稚園・保育所】&#10;一人当たり面積"/>
        <xdr:cNvSpPr txBox="1"/>
      </xdr:nvSpPr>
      <xdr:spPr>
        <a:xfrm>
          <a:off x="185611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557" name="n_2mainValue【認定こども園・幼稚園・保育所】&#10;一人当たり面積"/>
        <xdr:cNvSpPr txBox="1"/>
      </xdr:nvSpPr>
      <xdr:spPr>
        <a:xfrm>
          <a:off x="177762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58" name="n_3mainValue【認定こども園・幼稚園・保育所】&#10;一人当たり面積"/>
        <xdr:cNvSpPr txBox="1"/>
      </xdr:nvSpPr>
      <xdr:spPr>
        <a:xfrm>
          <a:off x="1700156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4375764" y="9287147"/>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441450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90" name="【学校施設】&#10;有形固定資産減価償却率平均値テキスト"/>
        <xdr:cNvSpPr txBox="1"/>
      </xdr:nvSpPr>
      <xdr:spPr>
        <a:xfrm>
          <a:off x="14414500" y="9677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4325600" y="98225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357884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94" name="フローチャート: 判断 593"/>
        <xdr:cNvSpPr/>
      </xdr:nvSpPr>
      <xdr:spPr>
        <a:xfrm>
          <a:off x="12029440" y="989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600" name="楕円 599"/>
        <xdr:cNvSpPr/>
      </xdr:nvSpPr>
      <xdr:spPr>
        <a:xfrm>
          <a:off x="14325600" y="104604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601" name="【学校施設】&#10;有形固定資産減価償却率該当値テキスト"/>
        <xdr:cNvSpPr txBox="1"/>
      </xdr:nvSpPr>
      <xdr:spPr>
        <a:xfrm>
          <a:off x="14414500"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602" name="楕円 601"/>
        <xdr:cNvSpPr/>
      </xdr:nvSpPr>
      <xdr:spPr>
        <a:xfrm>
          <a:off x="1357884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63</xdr:row>
      <xdr:rowOff>24493</xdr:rowOff>
    </xdr:to>
    <xdr:cxnSp macro="">
      <xdr:nvCxnSpPr>
        <xdr:cNvPr id="603" name="直線コネクタ 602"/>
        <xdr:cNvCxnSpPr/>
      </xdr:nvCxnSpPr>
      <xdr:spPr>
        <a:xfrm flipV="1">
          <a:off x="13629640" y="10511246"/>
          <a:ext cx="74676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04" name="楕円 603"/>
        <xdr:cNvSpPr/>
      </xdr:nvSpPr>
      <xdr:spPr>
        <a:xfrm>
          <a:off x="128041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63</xdr:row>
      <xdr:rowOff>24493</xdr:rowOff>
    </xdr:to>
    <xdr:cxnSp macro="">
      <xdr:nvCxnSpPr>
        <xdr:cNvPr id="605" name="直線コネクタ 604"/>
        <xdr:cNvCxnSpPr/>
      </xdr:nvCxnSpPr>
      <xdr:spPr>
        <a:xfrm>
          <a:off x="12854940" y="10475323"/>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06" name="楕円 605"/>
        <xdr:cNvSpPr/>
      </xdr:nvSpPr>
      <xdr:spPr>
        <a:xfrm>
          <a:off x="12029440" y="1036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81643</xdr:rowOff>
    </xdr:to>
    <xdr:cxnSp macro="">
      <xdr:nvCxnSpPr>
        <xdr:cNvPr id="607" name="直線コネクタ 606"/>
        <xdr:cNvCxnSpPr/>
      </xdr:nvCxnSpPr>
      <xdr:spPr>
        <a:xfrm>
          <a:off x="12072620" y="10410008"/>
          <a:ext cx="7823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608" name="n_1aveValue【学校施設】&#10;有形固定資産減価償却率"/>
        <xdr:cNvSpPr txBox="1"/>
      </xdr:nvSpPr>
      <xdr:spPr>
        <a:xfrm>
          <a:off x="134372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09" name="n_2aveValue【学校施設】&#10;有形固定資産減価償却率"/>
        <xdr:cNvSpPr txBox="1"/>
      </xdr:nvSpPr>
      <xdr:spPr>
        <a:xfrm>
          <a:off x="1267524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610" name="n_3aveValue【学校施設】&#10;有形固定資産減価償却率"/>
        <xdr:cNvSpPr txBox="1"/>
      </xdr:nvSpPr>
      <xdr:spPr>
        <a:xfrm>
          <a:off x="119005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611" name="n_1mainValue【学校施設】&#10;有形固定資産減価償却率"/>
        <xdr:cNvSpPr txBox="1"/>
      </xdr:nvSpPr>
      <xdr:spPr>
        <a:xfrm>
          <a:off x="134372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12" name="n_2mainValue【学校施設】&#10;有形固定資産減価償却率"/>
        <xdr:cNvSpPr txBox="1"/>
      </xdr:nvSpPr>
      <xdr:spPr>
        <a:xfrm>
          <a:off x="12675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13" name="n_3mainValue【学校施設】&#10;有形固定資産減価償却率"/>
        <xdr:cNvSpPr txBox="1"/>
      </xdr:nvSpPr>
      <xdr:spPr>
        <a:xfrm>
          <a:off x="1190054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19509104" y="927925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1954784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194437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1954784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1944370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643" name="【学校施設】&#10;一人当たり面積平均値テキスト"/>
        <xdr:cNvSpPr txBox="1"/>
      </xdr:nvSpPr>
      <xdr:spPr>
        <a:xfrm>
          <a:off x="19547840" y="1028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19458940" y="10303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18735040" y="10318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179374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7" name="フローチャート: 判断 646"/>
        <xdr:cNvSpPr/>
      </xdr:nvSpPr>
      <xdr:spPr>
        <a:xfrm>
          <a:off x="171627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22352</xdr:rowOff>
    </xdr:from>
    <xdr:to>
      <xdr:col>116</xdr:col>
      <xdr:colOff>114300</xdr:colOff>
      <xdr:row>58</xdr:row>
      <xdr:rowOff>123952</xdr:rowOff>
    </xdr:to>
    <xdr:sp macro="" textlink="">
      <xdr:nvSpPr>
        <xdr:cNvPr id="653" name="楕円 652"/>
        <xdr:cNvSpPr/>
      </xdr:nvSpPr>
      <xdr:spPr>
        <a:xfrm>
          <a:off x="19458940" y="97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45229</xdr:rowOff>
    </xdr:from>
    <xdr:ext cx="469744" cy="259045"/>
    <xdr:sp macro="" textlink="">
      <xdr:nvSpPr>
        <xdr:cNvPr id="654" name="【学校施設】&#10;一人当たり面積該当値テキスト"/>
        <xdr:cNvSpPr txBox="1"/>
      </xdr:nvSpPr>
      <xdr:spPr>
        <a:xfrm>
          <a:off x="19547840" y="96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49022</xdr:rowOff>
    </xdr:from>
    <xdr:to>
      <xdr:col>112</xdr:col>
      <xdr:colOff>38100</xdr:colOff>
      <xdr:row>58</xdr:row>
      <xdr:rowOff>150622</xdr:rowOff>
    </xdr:to>
    <xdr:sp macro="" textlink="">
      <xdr:nvSpPr>
        <xdr:cNvPr id="655" name="楕円 654"/>
        <xdr:cNvSpPr/>
      </xdr:nvSpPr>
      <xdr:spPr>
        <a:xfrm>
          <a:off x="18735040" y="9772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73152</xdr:rowOff>
    </xdr:from>
    <xdr:to>
      <xdr:col>116</xdr:col>
      <xdr:colOff>63500</xdr:colOff>
      <xdr:row>58</xdr:row>
      <xdr:rowOff>99822</xdr:rowOff>
    </xdr:to>
    <xdr:cxnSp macro="">
      <xdr:nvCxnSpPr>
        <xdr:cNvPr id="656" name="直線コネクタ 655"/>
        <xdr:cNvCxnSpPr/>
      </xdr:nvCxnSpPr>
      <xdr:spPr>
        <a:xfrm flipV="1">
          <a:off x="18778220" y="9796272"/>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67310</xdr:rowOff>
    </xdr:from>
    <xdr:to>
      <xdr:col>107</xdr:col>
      <xdr:colOff>101600</xdr:colOff>
      <xdr:row>60</xdr:row>
      <xdr:rowOff>168910</xdr:rowOff>
    </xdr:to>
    <xdr:sp macro="" textlink="">
      <xdr:nvSpPr>
        <xdr:cNvPr id="657" name="楕円 656"/>
        <xdr:cNvSpPr/>
      </xdr:nvSpPr>
      <xdr:spPr>
        <a:xfrm>
          <a:off x="1793748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99822</xdr:rowOff>
    </xdr:from>
    <xdr:to>
      <xdr:col>111</xdr:col>
      <xdr:colOff>177800</xdr:colOff>
      <xdr:row>60</xdr:row>
      <xdr:rowOff>118110</xdr:rowOff>
    </xdr:to>
    <xdr:cxnSp macro="">
      <xdr:nvCxnSpPr>
        <xdr:cNvPr id="658" name="直線コネクタ 657"/>
        <xdr:cNvCxnSpPr/>
      </xdr:nvCxnSpPr>
      <xdr:spPr>
        <a:xfrm flipV="1">
          <a:off x="17988280" y="9822942"/>
          <a:ext cx="789940" cy="3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65786</xdr:rowOff>
    </xdr:from>
    <xdr:to>
      <xdr:col>102</xdr:col>
      <xdr:colOff>165100</xdr:colOff>
      <xdr:row>61</xdr:row>
      <xdr:rowOff>167386</xdr:rowOff>
    </xdr:to>
    <xdr:sp macro="" textlink="">
      <xdr:nvSpPr>
        <xdr:cNvPr id="659" name="楕円 658"/>
        <xdr:cNvSpPr/>
      </xdr:nvSpPr>
      <xdr:spPr>
        <a:xfrm>
          <a:off x="1716278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118110</xdr:rowOff>
    </xdr:from>
    <xdr:to>
      <xdr:col>107</xdr:col>
      <xdr:colOff>50800</xdr:colOff>
      <xdr:row>61</xdr:row>
      <xdr:rowOff>116586</xdr:rowOff>
    </xdr:to>
    <xdr:cxnSp macro="">
      <xdr:nvCxnSpPr>
        <xdr:cNvPr id="660" name="直線コネクタ 659"/>
        <xdr:cNvCxnSpPr/>
      </xdr:nvCxnSpPr>
      <xdr:spPr>
        <a:xfrm flipV="1">
          <a:off x="17213580" y="10176510"/>
          <a:ext cx="7747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661" name="n_1aveValue【学校施設】&#10;一人当たり面積"/>
        <xdr:cNvSpPr txBox="1"/>
      </xdr:nvSpPr>
      <xdr:spPr>
        <a:xfrm>
          <a:off x="18561127" y="104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62" name="n_2aveValue【学校施設】&#10;一人当たり面積"/>
        <xdr:cNvSpPr txBox="1"/>
      </xdr:nvSpPr>
      <xdr:spPr>
        <a:xfrm>
          <a:off x="1777626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663" name="n_3aveValue【学校施設】&#10;一人当たり面積"/>
        <xdr:cNvSpPr txBox="1"/>
      </xdr:nvSpPr>
      <xdr:spPr>
        <a:xfrm>
          <a:off x="17001567" y="104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167149</xdr:rowOff>
    </xdr:from>
    <xdr:ext cx="469744" cy="259045"/>
    <xdr:sp macro="" textlink="">
      <xdr:nvSpPr>
        <xdr:cNvPr id="664" name="n_1mainValue【学校施設】&#10;一人当たり面積"/>
        <xdr:cNvSpPr txBox="1"/>
      </xdr:nvSpPr>
      <xdr:spPr>
        <a:xfrm>
          <a:off x="18561127" y="955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13987</xdr:rowOff>
    </xdr:from>
    <xdr:ext cx="469744" cy="259045"/>
    <xdr:sp macro="" textlink="">
      <xdr:nvSpPr>
        <xdr:cNvPr id="665" name="n_2mainValue【学校施設】&#10;一人当たり面積"/>
        <xdr:cNvSpPr txBox="1"/>
      </xdr:nvSpPr>
      <xdr:spPr>
        <a:xfrm>
          <a:off x="1777626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12463</xdr:rowOff>
    </xdr:from>
    <xdr:ext cx="469744" cy="259045"/>
    <xdr:sp macro="" textlink="">
      <xdr:nvSpPr>
        <xdr:cNvPr id="666" name="n_3mainValue【学校施設】&#10;一人当たり面積"/>
        <xdr:cNvSpPr txBox="1"/>
      </xdr:nvSpPr>
      <xdr:spPr>
        <a:xfrm>
          <a:off x="1700156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4375764" y="13041630"/>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44145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4287500" y="14415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696" name="【児童館】&#10;有形固定資産減価償却率平均値テキスト"/>
        <xdr:cNvSpPr txBox="1"/>
      </xdr:nvSpPr>
      <xdr:spPr>
        <a:xfrm>
          <a:off x="14414500" y="1362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4325600" y="137661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35788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00" name="フローチャート: 判断 699"/>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706" name="楕円 705"/>
        <xdr:cNvSpPr/>
      </xdr:nvSpPr>
      <xdr:spPr>
        <a:xfrm>
          <a:off x="14325600" y="14339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5097</xdr:rowOff>
    </xdr:from>
    <xdr:ext cx="405111" cy="259045"/>
    <xdr:sp macro="" textlink="">
      <xdr:nvSpPr>
        <xdr:cNvPr id="707" name="【児童館】&#10;有形固定資産減価償却率該当値テキスト"/>
        <xdr:cNvSpPr txBox="1"/>
      </xdr:nvSpPr>
      <xdr:spPr>
        <a:xfrm>
          <a:off x="14414500"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xdr:rowOff>
    </xdr:from>
    <xdr:to>
      <xdr:col>81</xdr:col>
      <xdr:colOff>101600</xdr:colOff>
      <xdr:row>86</xdr:row>
      <xdr:rowOff>107950</xdr:rowOff>
    </xdr:to>
    <xdr:sp macro="" textlink="">
      <xdr:nvSpPr>
        <xdr:cNvPr id="708" name="楕円 707"/>
        <xdr:cNvSpPr/>
      </xdr:nvSpPr>
      <xdr:spPr>
        <a:xfrm>
          <a:off x="1357884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140970</xdr:rowOff>
    </xdr:from>
    <xdr:to>
      <xdr:col>85</xdr:col>
      <xdr:colOff>127000</xdr:colOff>
      <xdr:row>86</xdr:row>
      <xdr:rowOff>57150</xdr:rowOff>
    </xdr:to>
    <xdr:cxnSp macro="">
      <xdr:nvCxnSpPr>
        <xdr:cNvPr id="709" name="直線コネクタ 708"/>
        <xdr:cNvCxnSpPr/>
      </xdr:nvCxnSpPr>
      <xdr:spPr>
        <a:xfrm flipV="1">
          <a:off x="13629640" y="14390370"/>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93980</xdr:rowOff>
    </xdr:from>
    <xdr:to>
      <xdr:col>76</xdr:col>
      <xdr:colOff>165100</xdr:colOff>
      <xdr:row>87</xdr:row>
      <xdr:rowOff>24130</xdr:rowOff>
    </xdr:to>
    <xdr:sp macro="" textlink="">
      <xdr:nvSpPr>
        <xdr:cNvPr id="710" name="楕円 709"/>
        <xdr:cNvSpPr/>
      </xdr:nvSpPr>
      <xdr:spPr>
        <a:xfrm>
          <a:off x="12804140" y="1451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57150</xdr:rowOff>
    </xdr:from>
    <xdr:to>
      <xdr:col>81</xdr:col>
      <xdr:colOff>50800</xdr:colOff>
      <xdr:row>86</xdr:row>
      <xdr:rowOff>144780</xdr:rowOff>
    </xdr:to>
    <xdr:cxnSp macro="">
      <xdr:nvCxnSpPr>
        <xdr:cNvPr id="711" name="直線コネクタ 710"/>
        <xdr:cNvCxnSpPr/>
      </xdr:nvCxnSpPr>
      <xdr:spPr>
        <a:xfrm flipV="1">
          <a:off x="12854940" y="14474190"/>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95886</xdr:rowOff>
    </xdr:from>
    <xdr:to>
      <xdr:col>72</xdr:col>
      <xdr:colOff>38100</xdr:colOff>
      <xdr:row>84</xdr:row>
      <xdr:rowOff>26036</xdr:rowOff>
    </xdr:to>
    <xdr:sp macro="" textlink="">
      <xdr:nvSpPr>
        <xdr:cNvPr id="712" name="楕円 711"/>
        <xdr:cNvSpPr/>
      </xdr:nvSpPr>
      <xdr:spPr>
        <a:xfrm>
          <a:off x="12029440" y="14010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146686</xdr:rowOff>
    </xdr:from>
    <xdr:to>
      <xdr:col>76</xdr:col>
      <xdr:colOff>114300</xdr:colOff>
      <xdr:row>86</xdr:row>
      <xdr:rowOff>144780</xdr:rowOff>
    </xdr:to>
    <xdr:cxnSp macro="">
      <xdr:nvCxnSpPr>
        <xdr:cNvPr id="713" name="直線コネクタ 712"/>
        <xdr:cNvCxnSpPr/>
      </xdr:nvCxnSpPr>
      <xdr:spPr>
        <a:xfrm>
          <a:off x="12072620" y="14060806"/>
          <a:ext cx="782320" cy="5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714" name="n_1aveValue【児童館】&#10;有形固定資産減価償却率"/>
        <xdr:cNvSpPr txBox="1"/>
      </xdr:nvSpPr>
      <xdr:spPr>
        <a:xfrm>
          <a:off x="1343724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15" name="n_2aveValue【児童館】&#10;有形固定資産減価償却率"/>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16" name="n_3aveValue【児童館】&#10;有形固定資産減価償却率"/>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99077</xdr:rowOff>
    </xdr:from>
    <xdr:ext cx="405111" cy="259045"/>
    <xdr:sp macro="" textlink="">
      <xdr:nvSpPr>
        <xdr:cNvPr id="717" name="n_1mainValue【児童館】&#10;有形固定資産減価償却率"/>
        <xdr:cNvSpPr txBox="1"/>
      </xdr:nvSpPr>
      <xdr:spPr>
        <a:xfrm>
          <a:off x="13437244"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15257</xdr:rowOff>
    </xdr:from>
    <xdr:ext cx="405111" cy="259045"/>
    <xdr:sp macro="" textlink="">
      <xdr:nvSpPr>
        <xdr:cNvPr id="718" name="n_2mainValue【児童館】&#10;有形固定資産減価償却率"/>
        <xdr:cNvSpPr txBox="1"/>
      </xdr:nvSpPr>
      <xdr:spPr>
        <a:xfrm>
          <a:off x="12675244"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17163</xdr:rowOff>
    </xdr:from>
    <xdr:ext cx="405111" cy="259045"/>
    <xdr:sp macro="" textlink="">
      <xdr:nvSpPr>
        <xdr:cNvPr id="719" name="n_3mainValue【児童館】&#10;有形固定資産減価償却率"/>
        <xdr:cNvSpPr txBox="1"/>
      </xdr:nvSpPr>
      <xdr:spPr>
        <a:xfrm>
          <a:off x="11900544" y="1409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19509104" y="13195663"/>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750" name="【児童館】&#10;一人当たり面積平均値テキスト"/>
        <xdr:cNvSpPr txBox="1"/>
      </xdr:nvSpPr>
      <xdr:spPr>
        <a:xfrm>
          <a:off x="19547840" y="13973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19458940" y="1411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179374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4" name="フローチャート: 判断 753"/>
        <xdr:cNvSpPr/>
      </xdr:nvSpPr>
      <xdr:spPr>
        <a:xfrm>
          <a:off x="171627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60" name="楕円 759"/>
        <xdr:cNvSpPr/>
      </xdr:nvSpPr>
      <xdr:spPr>
        <a:xfrm>
          <a:off x="1945894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61" name="【児童館】&#10;一人当たり面積該当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62" name="楕円 761"/>
        <xdr:cNvSpPr/>
      </xdr:nvSpPr>
      <xdr:spPr>
        <a:xfrm>
          <a:off x="1873504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63" name="直線コネクタ 762"/>
        <xdr:cNvCxnSpPr/>
      </xdr:nvCxnSpPr>
      <xdr:spPr>
        <a:xfrm>
          <a:off x="18778220" y="143446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64" name="楕円 763"/>
        <xdr:cNvSpPr/>
      </xdr:nvSpPr>
      <xdr:spPr>
        <a:xfrm>
          <a:off x="1793748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111579</xdr:rowOff>
    </xdr:to>
    <xdr:cxnSp macro="">
      <xdr:nvCxnSpPr>
        <xdr:cNvPr id="765" name="直線コネクタ 764"/>
        <xdr:cNvCxnSpPr/>
      </xdr:nvCxnSpPr>
      <xdr:spPr>
        <a:xfrm flipV="1">
          <a:off x="17988280" y="14344650"/>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66" name="楕円 765"/>
        <xdr:cNvSpPr/>
      </xdr:nvSpPr>
      <xdr:spPr>
        <a:xfrm>
          <a:off x="1716278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767" name="直線コネクタ 766"/>
        <xdr:cNvCxnSpPr/>
      </xdr:nvCxnSpPr>
      <xdr:spPr>
        <a:xfrm>
          <a:off x="17213580" y="143609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8"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769" name="n_2aveValue【児童館】&#10;一人当たり面積"/>
        <xdr:cNvSpPr txBox="1"/>
      </xdr:nvSpPr>
      <xdr:spPr>
        <a:xfrm>
          <a:off x="177762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70" name="n_3aveValue【児童館】&#10;一人当たり面積"/>
        <xdr:cNvSpPr txBox="1"/>
      </xdr:nvSpPr>
      <xdr:spPr>
        <a:xfrm>
          <a:off x="170015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71" name="n_1mainValue【児童館】&#10;一人当たり面積"/>
        <xdr:cNvSpPr txBox="1"/>
      </xdr:nvSpPr>
      <xdr:spPr>
        <a:xfrm>
          <a:off x="185611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72" name="n_2mainValue【児童館】&#10;一人当たり面積"/>
        <xdr:cNvSpPr txBox="1"/>
      </xdr:nvSpPr>
      <xdr:spPr>
        <a:xfrm>
          <a:off x="17776267" y="144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73" name="n_3mainValue【児童館】&#10;一人当たり面積"/>
        <xdr:cNvSpPr txBox="1"/>
      </xdr:nvSpPr>
      <xdr:spPr>
        <a:xfrm>
          <a:off x="17001567" y="144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4375764" y="1694307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4414500" y="1672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428750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803" name="【公民館】&#10;有形固定資産減価償却率平均値テキスト"/>
        <xdr:cNvSpPr txBox="1"/>
      </xdr:nvSpPr>
      <xdr:spPr>
        <a:xfrm>
          <a:off x="14414500" y="17188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4325600" y="17210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3578840" y="17231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28041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07" name="フローチャート: 判断 806"/>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19686</xdr:rowOff>
    </xdr:from>
    <xdr:to>
      <xdr:col>85</xdr:col>
      <xdr:colOff>177800</xdr:colOff>
      <xdr:row>102</xdr:row>
      <xdr:rowOff>121286</xdr:rowOff>
    </xdr:to>
    <xdr:sp macro="" textlink="">
      <xdr:nvSpPr>
        <xdr:cNvPr id="813" name="楕円 812"/>
        <xdr:cNvSpPr/>
      </xdr:nvSpPr>
      <xdr:spPr>
        <a:xfrm>
          <a:off x="14325600" y="171189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42563</xdr:rowOff>
    </xdr:from>
    <xdr:ext cx="405111" cy="259045"/>
    <xdr:sp macro="" textlink="">
      <xdr:nvSpPr>
        <xdr:cNvPr id="814" name="【公民館】&#10;有形固定資産減価償却率該当値テキスト"/>
        <xdr:cNvSpPr txBox="1"/>
      </xdr:nvSpPr>
      <xdr:spPr>
        <a:xfrm>
          <a:off x="14414500" y="1697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61595</xdr:rowOff>
    </xdr:from>
    <xdr:to>
      <xdr:col>81</xdr:col>
      <xdr:colOff>101600</xdr:colOff>
      <xdr:row>102</xdr:row>
      <xdr:rowOff>163195</xdr:rowOff>
    </xdr:to>
    <xdr:sp macro="" textlink="">
      <xdr:nvSpPr>
        <xdr:cNvPr id="815" name="楕円 814"/>
        <xdr:cNvSpPr/>
      </xdr:nvSpPr>
      <xdr:spPr>
        <a:xfrm>
          <a:off x="1357884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102</xdr:row>
      <xdr:rowOff>112395</xdr:rowOff>
    </xdr:to>
    <xdr:cxnSp macro="">
      <xdr:nvCxnSpPr>
        <xdr:cNvPr id="816" name="直線コネクタ 815"/>
        <xdr:cNvCxnSpPr/>
      </xdr:nvCxnSpPr>
      <xdr:spPr>
        <a:xfrm flipV="1">
          <a:off x="13629640" y="17169766"/>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817" name="楕円 816"/>
        <xdr:cNvSpPr/>
      </xdr:nvSpPr>
      <xdr:spPr>
        <a:xfrm>
          <a:off x="12804140" y="1719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102</xdr:row>
      <xdr:rowOff>150495</xdr:rowOff>
    </xdr:to>
    <xdr:cxnSp macro="">
      <xdr:nvCxnSpPr>
        <xdr:cNvPr id="818" name="直線コネクタ 817"/>
        <xdr:cNvCxnSpPr/>
      </xdr:nvCxnSpPr>
      <xdr:spPr>
        <a:xfrm flipV="1">
          <a:off x="12854940" y="1721167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819" name="楕円 818"/>
        <xdr:cNvSpPr/>
      </xdr:nvSpPr>
      <xdr:spPr>
        <a:xfrm>
          <a:off x="12029440" y="1736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150495</xdr:rowOff>
    </xdr:from>
    <xdr:to>
      <xdr:col>76</xdr:col>
      <xdr:colOff>114300</xdr:colOff>
      <xdr:row>103</xdr:row>
      <xdr:rowOff>146686</xdr:rowOff>
    </xdr:to>
    <xdr:cxnSp macro="">
      <xdr:nvCxnSpPr>
        <xdr:cNvPr id="820" name="直線コネクタ 819"/>
        <xdr:cNvCxnSpPr/>
      </xdr:nvCxnSpPr>
      <xdr:spPr>
        <a:xfrm flipV="1">
          <a:off x="12072620" y="17249775"/>
          <a:ext cx="78232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821" name="n_1aveValue【公民館】&#10;有形固定資産減価償却率"/>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22" name="n_2aveValue【公民館】&#10;有形固定資産減価償却率"/>
        <xdr:cNvSpPr txBox="1"/>
      </xdr:nvSpPr>
      <xdr:spPr>
        <a:xfrm>
          <a:off x="12675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823" name="n_3aveValue【公民館】&#10;有形固定資産減価償却率"/>
        <xdr:cNvSpPr txBox="1"/>
      </xdr:nvSpPr>
      <xdr:spPr>
        <a:xfrm>
          <a:off x="1190054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8272</xdr:rowOff>
    </xdr:from>
    <xdr:ext cx="405111" cy="259045"/>
    <xdr:sp macro="" textlink="">
      <xdr:nvSpPr>
        <xdr:cNvPr id="824" name="n_1mainValue【公民館】&#10;有形固定資産減価償却率"/>
        <xdr:cNvSpPr txBox="1"/>
      </xdr:nvSpPr>
      <xdr:spPr>
        <a:xfrm>
          <a:off x="13437244" y="169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825" name="n_2mainValue【公民館】&#10;有形固定資産減価償却率"/>
        <xdr:cNvSpPr txBox="1"/>
      </xdr:nvSpPr>
      <xdr:spPr>
        <a:xfrm>
          <a:off x="12675244" y="169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826" name="n_3mainValue【公民館】&#10;有形固定資産減価償却率"/>
        <xdr:cNvSpPr txBox="1"/>
      </xdr:nvSpPr>
      <xdr:spPr>
        <a:xfrm>
          <a:off x="1190054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19509104" y="16810808"/>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19547840" y="165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19443700" y="16810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857" name="【公民館】&#10;一人当たり面積平均値テキスト"/>
        <xdr:cNvSpPr txBox="1"/>
      </xdr:nvSpPr>
      <xdr:spPr>
        <a:xfrm>
          <a:off x="19547840" y="1784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19458940" y="1798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18735040" y="17992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179374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61" name="フローチャート: 判断 860"/>
        <xdr:cNvSpPr/>
      </xdr:nvSpPr>
      <xdr:spPr>
        <a:xfrm>
          <a:off x="17162780" y="18023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67" name="楕円 866"/>
        <xdr:cNvSpPr/>
      </xdr:nvSpPr>
      <xdr:spPr>
        <a:xfrm>
          <a:off x="19458940" y="1809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868" name="【公民館】&#10;一人当たり面積該当値テキスト"/>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869" name="楕円 868"/>
        <xdr:cNvSpPr/>
      </xdr:nvSpPr>
      <xdr:spPr>
        <a:xfrm>
          <a:off x="18735040" y="18099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41366</xdr:rowOff>
    </xdr:to>
    <xdr:cxnSp macro="">
      <xdr:nvCxnSpPr>
        <xdr:cNvPr id="870" name="直線コネクタ 869"/>
        <xdr:cNvCxnSpPr/>
      </xdr:nvCxnSpPr>
      <xdr:spPr>
        <a:xfrm flipV="1">
          <a:off x="18778220" y="18143220"/>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165281</xdr:rowOff>
    </xdr:from>
    <xdr:to>
      <xdr:col>107</xdr:col>
      <xdr:colOff>101600</xdr:colOff>
      <xdr:row>108</xdr:row>
      <xdr:rowOff>95431</xdr:rowOff>
    </xdr:to>
    <xdr:sp macro="" textlink="">
      <xdr:nvSpPr>
        <xdr:cNvPr id="871" name="楕円 870"/>
        <xdr:cNvSpPr/>
      </xdr:nvSpPr>
      <xdr:spPr>
        <a:xfrm>
          <a:off x="17937480" y="1810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41366</xdr:rowOff>
    </xdr:from>
    <xdr:to>
      <xdr:col>111</xdr:col>
      <xdr:colOff>177800</xdr:colOff>
      <xdr:row>108</xdr:row>
      <xdr:rowOff>44631</xdr:rowOff>
    </xdr:to>
    <xdr:cxnSp macro="">
      <xdr:nvCxnSpPr>
        <xdr:cNvPr id="872" name="直線コネクタ 871"/>
        <xdr:cNvCxnSpPr/>
      </xdr:nvCxnSpPr>
      <xdr:spPr>
        <a:xfrm flipV="1">
          <a:off x="17988280" y="1814648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873" name="楕円 872"/>
        <xdr:cNvSpPr/>
      </xdr:nvSpPr>
      <xdr:spPr>
        <a:xfrm>
          <a:off x="1716278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44631</xdr:rowOff>
    </xdr:from>
    <xdr:to>
      <xdr:col>107</xdr:col>
      <xdr:colOff>50800</xdr:colOff>
      <xdr:row>108</xdr:row>
      <xdr:rowOff>46808</xdr:rowOff>
    </xdr:to>
    <xdr:cxnSp macro="">
      <xdr:nvCxnSpPr>
        <xdr:cNvPr id="874" name="直線コネクタ 873"/>
        <xdr:cNvCxnSpPr/>
      </xdr:nvCxnSpPr>
      <xdr:spPr>
        <a:xfrm flipV="1">
          <a:off x="17213580" y="18149751"/>
          <a:ext cx="7747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875" name="n_1aveValue【公民館】&#10;一人当たり面積"/>
        <xdr:cNvSpPr txBox="1"/>
      </xdr:nvSpPr>
      <xdr:spPr>
        <a:xfrm>
          <a:off x="185611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876" name="n_2aveValue【公民館】&#10;一人当たり面積"/>
        <xdr:cNvSpPr txBox="1"/>
      </xdr:nvSpPr>
      <xdr:spPr>
        <a:xfrm>
          <a:off x="17776267" y="17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77" name="n_3aveValue【公民館】&#10;一人当たり面積"/>
        <xdr:cNvSpPr txBox="1"/>
      </xdr:nvSpPr>
      <xdr:spPr>
        <a:xfrm>
          <a:off x="1700156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878" name="n_1mainValue【公民館】&#10;一人当たり面積"/>
        <xdr:cNvSpPr txBox="1"/>
      </xdr:nvSpPr>
      <xdr:spPr>
        <a:xfrm>
          <a:off x="1856112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86558</xdr:rowOff>
    </xdr:from>
    <xdr:ext cx="469744" cy="259045"/>
    <xdr:sp macro="" textlink="">
      <xdr:nvSpPr>
        <xdr:cNvPr id="879" name="n_2mainValue【公民館】&#10;一人当たり面積"/>
        <xdr:cNvSpPr txBox="1"/>
      </xdr:nvSpPr>
      <xdr:spPr>
        <a:xfrm>
          <a:off x="17776267" y="1819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880" name="n_3mainValue【公民館】&#10;一人当たり面積"/>
        <xdr:cNvSpPr txBox="1"/>
      </xdr:nvSpPr>
      <xdr:spPr>
        <a:xfrm>
          <a:off x="1700156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町村が合併し、市のほぼ全域が平野部であり農地が大部分を占める地域であるため、全国平均と比較し、一人あたりの道路延長は長く、橋りょう・トンネルの固定資産額は低くなっている。橋梁については減価償却率が類似団体と比べ高くなっているが、計画が策定されており維持補修が行われている。公営住宅については旧町村からの住宅が点在しているため住民一人あたりの面積が多く、また、現在整備中の団地があり、老朽化施設の解体と新規整備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行われている。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認定こども園については市所有が一箇所となっており、</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民間へ移管されており、必要な維持補修は民間で行われている。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学校施設については再編計画に基づき</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概ねの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統廃合が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完了しており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が今後、老朽化施設の解体が予定されてい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73" name="直線コネクタ 72"/>
        <xdr:cNvCxnSpPr/>
      </xdr:nvCxnSpPr>
      <xdr:spPr>
        <a:xfrm flipV="1">
          <a:off x="4086225" y="935246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74" name="【体育館・プール】&#10;有形固定資産減価償却率最小値テキスト"/>
        <xdr:cNvSpPr txBox="1"/>
      </xdr:nvSpPr>
      <xdr:spPr>
        <a:xfrm>
          <a:off x="4124960" y="10807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75" name="直線コネクタ 74"/>
        <xdr:cNvCxnSpPr/>
      </xdr:nvCxnSpPr>
      <xdr:spPr>
        <a:xfrm>
          <a:off x="4020820" y="10804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76" name="【体育館・プール】&#10;有形固定資産減価償却率最大値テキスト"/>
        <xdr:cNvSpPr txBox="1"/>
      </xdr:nvSpPr>
      <xdr:spPr>
        <a:xfrm>
          <a:off x="4124960" y="913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77" name="直線コネクタ 76"/>
        <xdr:cNvCxnSpPr/>
      </xdr:nvCxnSpPr>
      <xdr:spPr>
        <a:xfrm>
          <a:off x="402082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78" name="【体育館・プール】&#10;有形固定資産減価償却率平均値テキスト"/>
        <xdr:cNvSpPr txBox="1"/>
      </xdr:nvSpPr>
      <xdr:spPr>
        <a:xfrm>
          <a:off x="4124960" y="9807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79" name="フローチャート: 判断 78"/>
        <xdr:cNvSpPr/>
      </xdr:nvSpPr>
      <xdr:spPr>
        <a:xfrm>
          <a:off x="4036060" y="9829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80" name="フローチャート: 判断 79"/>
        <xdr:cNvSpPr/>
      </xdr:nvSpPr>
      <xdr:spPr>
        <a:xfrm>
          <a:off x="3312160" y="98682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66420</xdr:rowOff>
    </xdr:from>
    <xdr:ext cx="405111" cy="259045"/>
    <xdr:sp macro="" textlink="">
      <xdr:nvSpPr>
        <xdr:cNvPr id="81" name="n_1aveValue【体育館・プール】&#10;有形固定資産減価償却率"/>
        <xdr:cNvSpPr txBox="1"/>
      </xdr:nvSpPr>
      <xdr:spPr>
        <a:xfrm>
          <a:off x="3170564"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143510</xdr:rowOff>
    </xdr:from>
    <xdr:to>
      <xdr:col>15</xdr:col>
      <xdr:colOff>101600</xdr:colOff>
      <xdr:row>59</xdr:row>
      <xdr:rowOff>73660</xdr:rowOff>
    </xdr:to>
    <xdr:sp macro="" textlink="">
      <xdr:nvSpPr>
        <xdr:cNvPr id="82" name="フローチャート: 判断 81"/>
        <xdr:cNvSpPr/>
      </xdr:nvSpPr>
      <xdr:spPr>
        <a:xfrm>
          <a:off x="2514600" y="986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64787</xdr:rowOff>
    </xdr:from>
    <xdr:ext cx="405111" cy="259045"/>
    <xdr:sp macro="" textlink="">
      <xdr:nvSpPr>
        <xdr:cNvPr id="83" name="n_2aveValue【体育館・プール】&#10;有形固定資産減価償却率"/>
        <xdr:cNvSpPr txBox="1"/>
      </xdr:nvSpPr>
      <xdr:spPr>
        <a:xfrm>
          <a:off x="238570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87993</xdr:rowOff>
    </xdr:from>
    <xdr:to>
      <xdr:col>10</xdr:col>
      <xdr:colOff>165100</xdr:colOff>
      <xdr:row>59</xdr:row>
      <xdr:rowOff>18143</xdr:rowOff>
    </xdr:to>
    <xdr:sp macro="" textlink="">
      <xdr:nvSpPr>
        <xdr:cNvPr id="84" name="フローチャート: 判断 83"/>
        <xdr:cNvSpPr/>
      </xdr:nvSpPr>
      <xdr:spPr>
        <a:xfrm>
          <a:off x="1739900" y="9811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9270</xdr:rowOff>
    </xdr:from>
    <xdr:ext cx="405111" cy="259045"/>
    <xdr:sp macro="" textlink="">
      <xdr:nvSpPr>
        <xdr:cNvPr id="85" name="n_3aveValue【体育館・プール】&#10;有形固定資産減価償却率"/>
        <xdr:cNvSpPr txBox="1"/>
      </xdr:nvSpPr>
      <xdr:spPr>
        <a:xfrm>
          <a:off x="1611004" y="990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135346</xdr:rowOff>
    </xdr:from>
    <xdr:to>
      <xdr:col>24</xdr:col>
      <xdr:colOff>114300</xdr:colOff>
      <xdr:row>56</xdr:row>
      <xdr:rowOff>65496</xdr:rowOff>
    </xdr:to>
    <xdr:sp macro="" textlink="">
      <xdr:nvSpPr>
        <xdr:cNvPr id="91" name="楕円 90"/>
        <xdr:cNvSpPr/>
      </xdr:nvSpPr>
      <xdr:spPr>
        <a:xfrm>
          <a:off x="4036060" y="9355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50273</xdr:rowOff>
    </xdr:from>
    <xdr:ext cx="405111" cy="259045"/>
    <xdr:sp macro="" textlink="">
      <xdr:nvSpPr>
        <xdr:cNvPr id="92" name="【体育館・プール】&#10;有形固定資産減価償却率該当値テキスト"/>
        <xdr:cNvSpPr txBox="1"/>
      </xdr:nvSpPr>
      <xdr:spPr>
        <a:xfrm>
          <a:off x="4124960" y="9270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164737</xdr:rowOff>
    </xdr:from>
    <xdr:to>
      <xdr:col>20</xdr:col>
      <xdr:colOff>38100</xdr:colOff>
      <xdr:row>56</xdr:row>
      <xdr:rowOff>94887</xdr:rowOff>
    </xdr:to>
    <xdr:sp macro="" textlink="">
      <xdr:nvSpPr>
        <xdr:cNvPr id="93" name="楕円 92"/>
        <xdr:cNvSpPr/>
      </xdr:nvSpPr>
      <xdr:spPr>
        <a:xfrm>
          <a:off x="3312160" y="93849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14696</xdr:rowOff>
    </xdr:from>
    <xdr:to>
      <xdr:col>24</xdr:col>
      <xdr:colOff>63500</xdr:colOff>
      <xdr:row>56</xdr:row>
      <xdr:rowOff>44087</xdr:rowOff>
    </xdr:to>
    <xdr:cxnSp macro="">
      <xdr:nvCxnSpPr>
        <xdr:cNvPr id="94" name="直線コネクタ 93"/>
        <xdr:cNvCxnSpPr/>
      </xdr:nvCxnSpPr>
      <xdr:spPr>
        <a:xfrm flipV="1">
          <a:off x="3355340" y="9402536"/>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25944</xdr:rowOff>
    </xdr:from>
    <xdr:to>
      <xdr:col>15</xdr:col>
      <xdr:colOff>101600</xdr:colOff>
      <xdr:row>56</xdr:row>
      <xdr:rowOff>127544</xdr:rowOff>
    </xdr:to>
    <xdr:sp macro="" textlink="">
      <xdr:nvSpPr>
        <xdr:cNvPr id="95" name="楕円 94"/>
        <xdr:cNvSpPr/>
      </xdr:nvSpPr>
      <xdr:spPr>
        <a:xfrm>
          <a:off x="2514600" y="94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44087</xdr:rowOff>
    </xdr:from>
    <xdr:to>
      <xdr:col>19</xdr:col>
      <xdr:colOff>177800</xdr:colOff>
      <xdr:row>56</xdr:row>
      <xdr:rowOff>76744</xdr:rowOff>
    </xdr:to>
    <xdr:cxnSp macro="">
      <xdr:nvCxnSpPr>
        <xdr:cNvPr id="96" name="直線コネクタ 95"/>
        <xdr:cNvCxnSpPr/>
      </xdr:nvCxnSpPr>
      <xdr:spPr>
        <a:xfrm flipV="1">
          <a:off x="2565400" y="943192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56969</xdr:rowOff>
    </xdr:from>
    <xdr:to>
      <xdr:col>10</xdr:col>
      <xdr:colOff>165100</xdr:colOff>
      <xdr:row>56</xdr:row>
      <xdr:rowOff>158569</xdr:rowOff>
    </xdr:to>
    <xdr:sp macro="" textlink="">
      <xdr:nvSpPr>
        <xdr:cNvPr id="97" name="楕円 96"/>
        <xdr:cNvSpPr/>
      </xdr:nvSpPr>
      <xdr:spPr>
        <a:xfrm>
          <a:off x="1739900" y="94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76744</xdr:rowOff>
    </xdr:from>
    <xdr:to>
      <xdr:col>15</xdr:col>
      <xdr:colOff>50800</xdr:colOff>
      <xdr:row>56</xdr:row>
      <xdr:rowOff>107769</xdr:rowOff>
    </xdr:to>
    <xdr:cxnSp macro="">
      <xdr:nvCxnSpPr>
        <xdr:cNvPr id="98" name="直線コネクタ 97"/>
        <xdr:cNvCxnSpPr/>
      </xdr:nvCxnSpPr>
      <xdr:spPr>
        <a:xfrm flipV="1">
          <a:off x="1790700" y="9464584"/>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111414</xdr:rowOff>
    </xdr:from>
    <xdr:ext cx="405111" cy="259045"/>
    <xdr:sp macro="" textlink="">
      <xdr:nvSpPr>
        <xdr:cNvPr id="99" name="n_1mainValue【体育館・プール】&#10;有形固定資産減価償却率"/>
        <xdr:cNvSpPr txBox="1"/>
      </xdr:nvSpPr>
      <xdr:spPr>
        <a:xfrm>
          <a:off x="3170564" y="9163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144071</xdr:rowOff>
    </xdr:from>
    <xdr:ext cx="405111" cy="259045"/>
    <xdr:sp macro="" textlink="">
      <xdr:nvSpPr>
        <xdr:cNvPr id="100" name="n_2mainValue【体育館・プール】&#10;有形固定資産減価償却率"/>
        <xdr:cNvSpPr txBox="1"/>
      </xdr:nvSpPr>
      <xdr:spPr>
        <a:xfrm>
          <a:off x="2385704" y="919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3646</xdr:rowOff>
    </xdr:from>
    <xdr:ext cx="405111" cy="259045"/>
    <xdr:sp macro="" textlink="">
      <xdr:nvSpPr>
        <xdr:cNvPr id="101" name="n_3mainValue【体育館・プール】&#10;有形固定資産減価償却率"/>
        <xdr:cNvSpPr txBox="1"/>
      </xdr:nvSpPr>
      <xdr:spPr>
        <a:xfrm>
          <a:off x="1611004"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125" name="直線コネクタ 124"/>
        <xdr:cNvCxnSpPr/>
      </xdr:nvCxnSpPr>
      <xdr:spPr>
        <a:xfrm flipV="1">
          <a:off x="9219565" y="92411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126" name="【体育館・プール】&#10;一人当たり面積最小値テキスト"/>
        <xdr:cNvSpPr txBox="1"/>
      </xdr:nvSpPr>
      <xdr:spPr>
        <a:xfrm>
          <a:off x="92583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127" name="直線コネクタ 126"/>
        <xdr:cNvCxnSpPr/>
      </xdr:nvCxnSpPr>
      <xdr:spPr>
        <a:xfrm>
          <a:off x="9154160" y="1063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128" name="【体育館・プール】&#10;一人当たり面積最大値テキスト"/>
        <xdr:cNvSpPr txBox="1"/>
      </xdr:nvSpPr>
      <xdr:spPr>
        <a:xfrm>
          <a:off x="9258300"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129" name="直線コネクタ 128"/>
        <xdr:cNvCxnSpPr/>
      </xdr:nvCxnSpPr>
      <xdr:spPr>
        <a:xfrm>
          <a:off x="9154160" y="924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130" name="【体育館・プール】&#10;一人当たり面積平均値テキスト"/>
        <xdr:cNvSpPr txBox="1"/>
      </xdr:nvSpPr>
      <xdr:spPr>
        <a:xfrm>
          <a:off x="9258300" y="1007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131" name="フローチャート: 判断 130"/>
        <xdr:cNvSpPr/>
      </xdr:nvSpPr>
      <xdr:spPr>
        <a:xfrm>
          <a:off x="9192260" y="101009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132" name="フローチャート: 判断 131"/>
        <xdr:cNvSpPr/>
      </xdr:nvSpPr>
      <xdr:spPr>
        <a:xfrm>
          <a:off x="844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139082</xdr:rowOff>
    </xdr:from>
    <xdr:ext cx="469744" cy="259045"/>
    <xdr:sp macro="" textlink="">
      <xdr:nvSpPr>
        <xdr:cNvPr id="133" name="n_1aveValue【体育館・プール】&#10;一人当たり面積"/>
        <xdr:cNvSpPr txBox="1"/>
      </xdr:nvSpPr>
      <xdr:spPr>
        <a:xfrm>
          <a:off x="8271587" y="101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53975</xdr:rowOff>
    </xdr:from>
    <xdr:to>
      <xdr:col>46</xdr:col>
      <xdr:colOff>38100</xdr:colOff>
      <xdr:row>60</xdr:row>
      <xdr:rowOff>155575</xdr:rowOff>
    </xdr:to>
    <xdr:sp macro="" textlink="">
      <xdr:nvSpPr>
        <xdr:cNvPr id="134" name="フローチャート: 判断 133"/>
        <xdr:cNvSpPr/>
      </xdr:nvSpPr>
      <xdr:spPr>
        <a:xfrm>
          <a:off x="7670800" y="1011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146702</xdr:rowOff>
    </xdr:from>
    <xdr:ext cx="469744" cy="259045"/>
    <xdr:sp macro="" textlink="">
      <xdr:nvSpPr>
        <xdr:cNvPr id="135" name="n_2aveValue【体育館・プール】&#10;一人当たり面積"/>
        <xdr:cNvSpPr txBox="1"/>
      </xdr:nvSpPr>
      <xdr:spPr>
        <a:xfrm>
          <a:off x="7509587" y="1020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97790</xdr:rowOff>
    </xdr:from>
    <xdr:to>
      <xdr:col>41</xdr:col>
      <xdr:colOff>101600</xdr:colOff>
      <xdr:row>61</xdr:row>
      <xdr:rowOff>27940</xdr:rowOff>
    </xdr:to>
    <xdr:sp macro="" textlink="">
      <xdr:nvSpPr>
        <xdr:cNvPr id="136" name="フローチャート: 判断 135"/>
        <xdr:cNvSpPr/>
      </xdr:nvSpPr>
      <xdr:spPr>
        <a:xfrm>
          <a:off x="68732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19067</xdr:rowOff>
    </xdr:from>
    <xdr:ext cx="469744" cy="259045"/>
    <xdr:sp macro="" textlink="">
      <xdr:nvSpPr>
        <xdr:cNvPr id="137" name="n_3aveValue【体育館・プール】&#10;一人当たり面積"/>
        <xdr:cNvSpPr txBox="1"/>
      </xdr:nvSpPr>
      <xdr:spPr>
        <a:xfrm>
          <a:off x="67120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19685</xdr:rowOff>
    </xdr:from>
    <xdr:to>
      <xdr:col>55</xdr:col>
      <xdr:colOff>50800</xdr:colOff>
      <xdr:row>60</xdr:row>
      <xdr:rowOff>121285</xdr:rowOff>
    </xdr:to>
    <xdr:sp macro="" textlink="">
      <xdr:nvSpPr>
        <xdr:cNvPr id="143" name="楕円 142"/>
        <xdr:cNvSpPr/>
      </xdr:nvSpPr>
      <xdr:spPr>
        <a:xfrm>
          <a:off x="9192260" y="10078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42562</xdr:rowOff>
    </xdr:from>
    <xdr:ext cx="469744" cy="259045"/>
    <xdr:sp macro="" textlink="">
      <xdr:nvSpPr>
        <xdr:cNvPr id="144" name="【体育館・プール】&#10;一人当たり面積該当値テキスト"/>
        <xdr:cNvSpPr txBox="1"/>
      </xdr:nvSpPr>
      <xdr:spPr>
        <a:xfrm>
          <a:off x="9258300"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33020</xdr:rowOff>
    </xdr:from>
    <xdr:to>
      <xdr:col>50</xdr:col>
      <xdr:colOff>165100</xdr:colOff>
      <xdr:row>60</xdr:row>
      <xdr:rowOff>134620</xdr:rowOff>
    </xdr:to>
    <xdr:sp macro="" textlink="">
      <xdr:nvSpPr>
        <xdr:cNvPr id="145" name="楕円 144"/>
        <xdr:cNvSpPr/>
      </xdr:nvSpPr>
      <xdr:spPr>
        <a:xfrm>
          <a:off x="8445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70485</xdr:rowOff>
    </xdr:from>
    <xdr:to>
      <xdr:col>55</xdr:col>
      <xdr:colOff>0</xdr:colOff>
      <xdr:row>60</xdr:row>
      <xdr:rowOff>83820</xdr:rowOff>
    </xdr:to>
    <xdr:cxnSp macro="">
      <xdr:nvCxnSpPr>
        <xdr:cNvPr id="146" name="直線コネクタ 145"/>
        <xdr:cNvCxnSpPr/>
      </xdr:nvCxnSpPr>
      <xdr:spPr>
        <a:xfrm flipV="1">
          <a:off x="8496300" y="10128885"/>
          <a:ext cx="7239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147" name="楕円 146"/>
        <xdr:cNvSpPr/>
      </xdr:nvSpPr>
      <xdr:spPr>
        <a:xfrm>
          <a:off x="7670800" y="10102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83820</xdr:rowOff>
    </xdr:from>
    <xdr:to>
      <xdr:col>50</xdr:col>
      <xdr:colOff>114300</xdr:colOff>
      <xdr:row>60</xdr:row>
      <xdr:rowOff>95250</xdr:rowOff>
    </xdr:to>
    <xdr:cxnSp macro="">
      <xdr:nvCxnSpPr>
        <xdr:cNvPr id="148" name="直線コネクタ 147"/>
        <xdr:cNvCxnSpPr/>
      </xdr:nvCxnSpPr>
      <xdr:spPr>
        <a:xfrm flipV="1">
          <a:off x="7713980" y="1014222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55880</xdr:rowOff>
    </xdr:from>
    <xdr:to>
      <xdr:col>41</xdr:col>
      <xdr:colOff>101600</xdr:colOff>
      <xdr:row>60</xdr:row>
      <xdr:rowOff>157480</xdr:rowOff>
    </xdr:to>
    <xdr:sp macro="" textlink="">
      <xdr:nvSpPr>
        <xdr:cNvPr id="149" name="楕円 148"/>
        <xdr:cNvSpPr/>
      </xdr:nvSpPr>
      <xdr:spPr>
        <a:xfrm>
          <a:off x="687324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106680</xdr:rowOff>
    </xdr:to>
    <xdr:cxnSp macro="">
      <xdr:nvCxnSpPr>
        <xdr:cNvPr id="150" name="直線コネクタ 149"/>
        <xdr:cNvCxnSpPr/>
      </xdr:nvCxnSpPr>
      <xdr:spPr>
        <a:xfrm flipV="1">
          <a:off x="6924040" y="1015365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151" name="n_1mainValue【体育館・プール】&#10;一人当たり面積"/>
        <xdr:cNvSpPr txBox="1"/>
      </xdr:nvSpPr>
      <xdr:spPr>
        <a:xfrm>
          <a:off x="827158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152" name="n_2mainValue【体育館・プール】&#10;一人当たり面積"/>
        <xdr:cNvSpPr txBox="1"/>
      </xdr:nvSpPr>
      <xdr:spPr>
        <a:xfrm>
          <a:off x="7509587"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2557</xdr:rowOff>
    </xdr:from>
    <xdr:ext cx="469744" cy="259045"/>
    <xdr:sp macro="" textlink="">
      <xdr:nvSpPr>
        <xdr:cNvPr id="153" name="n_3mainValue【体育館・プール】&#10;一人当たり面積"/>
        <xdr:cNvSpPr txBox="1"/>
      </xdr:nvSpPr>
      <xdr:spPr>
        <a:xfrm>
          <a:off x="671202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4" name="テキスト ボックス 163"/>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6" name="テキスト ボックス 165"/>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4" name="テキスト ボックス 173"/>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178" name="直線コネクタ 177"/>
        <xdr:cNvCxnSpPr/>
      </xdr:nvCxnSpPr>
      <xdr:spPr>
        <a:xfrm flipV="1">
          <a:off x="4086225" y="13043535"/>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179" name="【福祉施設】&#10;有形固定資産減価償却率最小値テキスト"/>
        <xdr:cNvSpPr txBox="1"/>
      </xdr:nvSpPr>
      <xdr:spPr>
        <a:xfrm>
          <a:off x="4124960" y="1453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180" name="直線コネクタ 179"/>
        <xdr:cNvCxnSpPr/>
      </xdr:nvCxnSpPr>
      <xdr:spPr>
        <a:xfrm>
          <a:off x="4020820" y="14535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181" name="【福祉施設】&#10;有形固定資産減価償却率最大値テキスト"/>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182" name="直線コネクタ 181"/>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183" name="【福祉施設】&#10;有形固定資産減価償却率平均値テキスト"/>
        <xdr:cNvSpPr txBox="1"/>
      </xdr:nvSpPr>
      <xdr:spPr>
        <a:xfrm>
          <a:off x="412496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184" name="フローチャート: 判断 183"/>
        <xdr:cNvSpPr/>
      </xdr:nvSpPr>
      <xdr:spPr>
        <a:xfrm>
          <a:off x="403606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185" name="フローチャート: 判断 184"/>
        <xdr:cNvSpPr/>
      </xdr:nvSpPr>
      <xdr:spPr>
        <a:xfrm>
          <a:off x="3312160" y="13741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83838</xdr:rowOff>
    </xdr:from>
    <xdr:ext cx="405111" cy="259045"/>
    <xdr:sp macro="" textlink="">
      <xdr:nvSpPr>
        <xdr:cNvPr id="186" name="n_1aveValue【福祉施設】&#10;有形固定資産減価償却率"/>
        <xdr:cNvSpPr txBox="1"/>
      </xdr:nvSpPr>
      <xdr:spPr>
        <a:xfrm>
          <a:off x="3170564" y="1383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19686</xdr:rowOff>
    </xdr:from>
    <xdr:to>
      <xdr:col>15</xdr:col>
      <xdr:colOff>101600</xdr:colOff>
      <xdr:row>82</xdr:row>
      <xdr:rowOff>121286</xdr:rowOff>
    </xdr:to>
    <xdr:sp macro="" textlink="">
      <xdr:nvSpPr>
        <xdr:cNvPr id="187" name="フローチャート: 判断 186"/>
        <xdr:cNvSpPr/>
      </xdr:nvSpPr>
      <xdr:spPr>
        <a:xfrm>
          <a:off x="251460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112413</xdr:rowOff>
    </xdr:from>
    <xdr:ext cx="405111" cy="259045"/>
    <xdr:sp macro="" textlink="">
      <xdr:nvSpPr>
        <xdr:cNvPr id="188" name="n_2aveValue【福祉施設】&#10;有形固定資産減価償却率"/>
        <xdr:cNvSpPr txBox="1"/>
      </xdr:nvSpPr>
      <xdr:spPr>
        <a:xfrm>
          <a:off x="238570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151130</xdr:rowOff>
    </xdr:from>
    <xdr:to>
      <xdr:col>10</xdr:col>
      <xdr:colOff>165100</xdr:colOff>
      <xdr:row>83</xdr:row>
      <xdr:rowOff>81280</xdr:rowOff>
    </xdr:to>
    <xdr:sp macro="" textlink="">
      <xdr:nvSpPr>
        <xdr:cNvPr id="189" name="フローチャート: 判断 188"/>
        <xdr:cNvSpPr/>
      </xdr:nvSpPr>
      <xdr:spPr>
        <a:xfrm>
          <a:off x="17399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72407</xdr:rowOff>
    </xdr:from>
    <xdr:ext cx="405111" cy="259045"/>
    <xdr:sp macro="" textlink="">
      <xdr:nvSpPr>
        <xdr:cNvPr id="190" name="n_3aveValue【福祉施設】&#10;有形固定資産減価償却率"/>
        <xdr:cNvSpPr txBox="1"/>
      </xdr:nvSpPr>
      <xdr:spPr>
        <a:xfrm>
          <a:off x="161100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1" name="テキスト ボックス 19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196" name="楕円 195"/>
        <xdr:cNvSpPr/>
      </xdr:nvSpPr>
      <xdr:spPr>
        <a:xfrm>
          <a:off x="4036060" y="1365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197" name="【福祉施設】&#10;有形固定資産減価償却率該当値テキスト"/>
        <xdr:cNvSpPr txBox="1"/>
      </xdr:nvSpPr>
      <xdr:spPr>
        <a:xfrm>
          <a:off x="412496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198" name="楕円 197"/>
        <xdr:cNvSpPr/>
      </xdr:nvSpPr>
      <xdr:spPr>
        <a:xfrm>
          <a:off x="331216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81</xdr:row>
      <xdr:rowOff>169545</xdr:rowOff>
    </xdr:to>
    <xdr:cxnSp macro="">
      <xdr:nvCxnSpPr>
        <xdr:cNvPr id="199" name="直線コネクタ 198"/>
        <xdr:cNvCxnSpPr/>
      </xdr:nvCxnSpPr>
      <xdr:spPr>
        <a:xfrm flipV="1">
          <a:off x="3355340" y="137102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200" name="楕円 199"/>
        <xdr:cNvSpPr/>
      </xdr:nvSpPr>
      <xdr:spPr>
        <a:xfrm>
          <a:off x="251460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45720</xdr:rowOff>
    </xdr:to>
    <xdr:cxnSp macro="">
      <xdr:nvCxnSpPr>
        <xdr:cNvPr id="201" name="直線コネクタ 200"/>
        <xdr:cNvCxnSpPr/>
      </xdr:nvCxnSpPr>
      <xdr:spPr>
        <a:xfrm flipV="1">
          <a:off x="2565400" y="1374838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02" name="楕円 201"/>
        <xdr:cNvSpPr/>
      </xdr:nvSpPr>
      <xdr:spPr>
        <a:xfrm>
          <a:off x="17399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82</xdr:row>
      <xdr:rowOff>66675</xdr:rowOff>
    </xdr:to>
    <xdr:cxnSp macro="">
      <xdr:nvCxnSpPr>
        <xdr:cNvPr id="203" name="直線コネクタ 202"/>
        <xdr:cNvCxnSpPr/>
      </xdr:nvCxnSpPr>
      <xdr:spPr>
        <a:xfrm flipV="1">
          <a:off x="1790700" y="1379220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65422</xdr:rowOff>
    </xdr:from>
    <xdr:ext cx="405111" cy="259045"/>
    <xdr:sp macro="" textlink="">
      <xdr:nvSpPr>
        <xdr:cNvPr id="204" name="n_1mainValue【福祉施設】&#10;有形固定資産減価償却率"/>
        <xdr:cNvSpPr txBox="1"/>
      </xdr:nvSpPr>
      <xdr:spPr>
        <a:xfrm>
          <a:off x="317056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113047</xdr:rowOff>
    </xdr:from>
    <xdr:ext cx="405111" cy="259045"/>
    <xdr:sp macro="" textlink="">
      <xdr:nvSpPr>
        <xdr:cNvPr id="205" name="n_2mainValue【福祉施設】&#10;有形固定資産減価償却率"/>
        <xdr:cNvSpPr txBox="1"/>
      </xdr:nvSpPr>
      <xdr:spPr>
        <a:xfrm>
          <a:off x="238570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06" name="n_3mainValue【福祉施設】&#10;有形固定資産減価償却率"/>
        <xdr:cNvSpPr txBox="1"/>
      </xdr:nvSpPr>
      <xdr:spPr>
        <a:xfrm>
          <a:off x="161100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7" name="直線コネクタ 21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8" name="テキスト ボックス 21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9" name="直線コネクタ 21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0" name="テキスト ボックス 21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1" name="直線コネクタ 22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2" name="テキスト ボックス 22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3" name="直線コネクタ 22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4" name="テキスト ボックス 22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5" name="直線コネクタ 22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6" name="テキスト ボックス 22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7" name="直線コネクタ 22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8" name="テキスト ボックス 227"/>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69124</xdr:rowOff>
    </xdr:from>
    <xdr:to>
      <xdr:col>54</xdr:col>
      <xdr:colOff>189865</xdr:colOff>
      <xdr:row>86</xdr:row>
      <xdr:rowOff>158931</xdr:rowOff>
    </xdr:to>
    <xdr:cxnSp macro="">
      <xdr:nvCxnSpPr>
        <xdr:cNvPr id="232" name="直線コネクタ 231"/>
        <xdr:cNvCxnSpPr/>
      </xdr:nvCxnSpPr>
      <xdr:spPr>
        <a:xfrm flipV="1">
          <a:off x="9219565" y="13312684"/>
          <a:ext cx="0" cy="126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33"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34" name="直線コネクタ 233"/>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15801</xdr:rowOff>
    </xdr:from>
    <xdr:ext cx="469744" cy="259045"/>
    <xdr:sp macro="" textlink="">
      <xdr:nvSpPr>
        <xdr:cNvPr id="235" name="【福祉施設】&#10;一人当たり面積最大値テキスト"/>
        <xdr:cNvSpPr txBox="1"/>
      </xdr:nvSpPr>
      <xdr:spPr>
        <a:xfrm>
          <a:off x="9258300" y="130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69124</xdr:rowOff>
    </xdr:from>
    <xdr:to>
      <xdr:col>55</xdr:col>
      <xdr:colOff>88900</xdr:colOff>
      <xdr:row>79</xdr:row>
      <xdr:rowOff>69124</xdr:rowOff>
    </xdr:to>
    <xdr:cxnSp macro="">
      <xdr:nvCxnSpPr>
        <xdr:cNvPr id="236" name="直線コネクタ 235"/>
        <xdr:cNvCxnSpPr/>
      </xdr:nvCxnSpPr>
      <xdr:spPr>
        <a:xfrm>
          <a:off x="9154160" y="13312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60433</xdr:rowOff>
    </xdr:from>
    <xdr:ext cx="469744" cy="259045"/>
    <xdr:sp macro="" textlink="">
      <xdr:nvSpPr>
        <xdr:cNvPr id="237" name="【福祉施設】&#10;一人当たり面積平均値テキスト"/>
        <xdr:cNvSpPr txBox="1"/>
      </xdr:nvSpPr>
      <xdr:spPr>
        <a:xfrm>
          <a:off x="9258300" y="1414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82006</xdr:rowOff>
    </xdr:from>
    <xdr:to>
      <xdr:col>55</xdr:col>
      <xdr:colOff>50800</xdr:colOff>
      <xdr:row>85</xdr:row>
      <xdr:rowOff>12156</xdr:rowOff>
    </xdr:to>
    <xdr:sp macro="" textlink="">
      <xdr:nvSpPr>
        <xdr:cNvPr id="238" name="フローチャート: 判断 237"/>
        <xdr:cNvSpPr/>
      </xdr:nvSpPr>
      <xdr:spPr>
        <a:xfrm>
          <a:off x="9192260" y="14163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239" name="フローチャート: 判断 238"/>
        <xdr:cNvSpPr/>
      </xdr:nvSpPr>
      <xdr:spPr>
        <a:xfrm>
          <a:off x="8445500" y="14153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164935</xdr:rowOff>
    </xdr:from>
    <xdr:ext cx="469744" cy="259045"/>
    <xdr:sp macro="" textlink="">
      <xdr:nvSpPr>
        <xdr:cNvPr id="240" name="n_1aveValue【福祉施設】&#10;一人当たり面積"/>
        <xdr:cNvSpPr txBox="1"/>
      </xdr:nvSpPr>
      <xdr:spPr>
        <a:xfrm>
          <a:off x="8271587" y="142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39551</xdr:rowOff>
    </xdr:from>
    <xdr:to>
      <xdr:col>46</xdr:col>
      <xdr:colOff>38100</xdr:colOff>
      <xdr:row>84</xdr:row>
      <xdr:rowOff>141151</xdr:rowOff>
    </xdr:to>
    <xdr:sp macro="" textlink="">
      <xdr:nvSpPr>
        <xdr:cNvPr id="241" name="フローチャート: 判断 240"/>
        <xdr:cNvSpPr/>
      </xdr:nvSpPr>
      <xdr:spPr>
        <a:xfrm>
          <a:off x="7670800" y="141213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132278</xdr:rowOff>
    </xdr:from>
    <xdr:ext cx="469744" cy="259045"/>
    <xdr:sp macro="" textlink="">
      <xdr:nvSpPr>
        <xdr:cNvPr id="242" name="n_2aveValue【福祉施設】&#10;一人当たり面積"/>
        <xdr:cNvSpPr txBox="1"/>
      </xdr:nvSpPr>
      <xdr:spPr>
        <a:xfrm>
          <a:off x="7509587" y="142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148952</xdr:rowOff>
    </xdr:from>
    <xdr:to>
      <xdr:col>41</xdr:col>
      <xdr:colOff>101600</xdr:colOff>
      <xdr:row>84</xdr:row>
      <xdr:rowOff>79102</xdr:rowOff>
    </xdr:to>
    <xdr:sp macro="" textlink="">
      <xdr:nvSpPr>
        <xdr:cNvPr id="243" name="フローチャート: 判断 242"/>
        <xdr:cNvSpPr/>
      </xdr:nvSpPr>
      <xdr:spPr>
        <a:xfrm>
          <a:off x="6873240" y="14063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70229</xdr:rowOff>
    </xdr:from>
    <xdr:ext cx="469744" cy="259045"/>
    <xdr:sp macro="" textlink="">
      <xdr:nvSpPr>
        <xdr:cNvPr id="244" name="n_3aveValue【福祉施設】&#10;一人当たり面積"/>
        <xdr:cNvSpPr txBox="1"/>
      </xdr:nvSpPr>
      <xdr:spPr>
        <a:xfrm>
          <a:off x="6712027" y="141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18324</xdr:rowOff>
    </xdr:from>
    <xdr:to>
      <xdr:col>55</xdr:col>
      <xdr:colOff>50800</xdr:colOff>
      <xdr:row>79</xdr:row>
      <xdr:rowOff>119924</xdr:rowOff>
    </xdr:to>
    <xdr:sp macro="" textlink="">
      <xdr:nvSpPr>
        <xdr:cNvPr id="250" name="楕円 249"/>
        <xdr:cNvSpPr/>
      </xdr:nvSpPr>
      <xdr:spPr>
        <a:xfrm>
          <a:off x="9192260" y="132618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142801</xdr:rowOff>
    </xdr:from>
    <xdr:ext cx="469744" cy="259045"/>
    <xdr:sp macro="" textlink="">
      <xdr:nvSpPr>
        <xdr:cNvPr id="251" name="【福祉施設】&#10;一人当たり面積該当値テキスト"/>
        <xdr:cNvSpPr txBox="1"/>
      </xdr:nvSpPr>
      <xdr:spPr>
        <a:xfrm>
          <a:off x="9258300" y="1321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252" name="楕円 251"/>
        <xdr:cNvSpPr/>
      </xdr:nvSpPr>
      <xdr:spPr>
        <a:xfrm>
          <a:off x="8445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69124</xdr:rowOff>
    </xdr:from>
    <xdr:to>
      <xdr:col>55</xdr:col>
      <xdr:colOff>0</xdr:colOff>
      <xdr:row>79</xdr:row>
      <xdr:rowOff>95250</xdr:rowOff>
    </xdr:to>
    <xdr:cxnSp macro="">
      <xdr:nvCxnSpPr>
        <xdr:cNvPr id="253" name="直線コネクタ 252"/>
        <xdr:cNvCxnSpPr/>
      </xdr:nvCxnSpPr>
      <xdr:spPr>
        <a:xfrm flipV="1">
          <a:off x="8496300" y="13312684"/>
          <a:ext cx="723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75474</xdr:rowOff>
    </xdr:from>
    <xdr:to>
      <xdr:col>46</xdr:col>
      <xdr:colOff>38100</xdr:colOff>
      <xdr:row>79</xdr:row>
      <xdr:rowOff>5624</xdr:rowOff>
    </xdr:to>
    <xdr:sp macro="" textlink="">
      <xdr:nvSpPr>
        <xdr:cNvPr id="254" name="楕円 253"/>
        <xdr:cNvSpPr/>
      </xdr:nvSpPr>
      <xdr:spPr>
        <a:xfrm>
          <a:off x="7670800" y="13151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126274</xdr:rowOff>
    </xdr:from>
    <xdr:to>
      <xdr:col>50</xdr:col>
      <xdr:colOff>114300</xdr:colOff>
      <xdr:row>79</xdr:row>
      <xdr:rowOff>95250</xdr:rowOff>
    </xdr:to>
    <xdr:cxnSp macro="">
      <xdr:nvCxnSpPr>
        <xdr:cNvPr id="255" name="直線コネクタ 254"/>
        <xdr:cNvCxnSpPr/>
      </xdr:nvCxnSpPr>
      <xdr:spPr>
        <a:xfrm>
          <a:off x="7713980" y="13202194"/>
          <a:ext cx="78232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86905</xdr:rowOff>
    </xdr:from>
    <xdr:to>
      <xdr:col>41</xdr:col>
      <xdr:colOff>101600</xdr:colOff>
      <xdr:row>80</xdr:row>
      <xdr:rowOff>17055</xdr:rowOff>
    </xdr:to>
    <xdr:sp macro="" textlink="">
      <xdr:nvSpPr>
        <xdr:cNvPr id="256" name="楕円 255"/>
        <xdr:cNvSpPr/>
      </xdr:nvSpPr>
      <xdr:spPr>
        <a:xfrm>
          <a:off x="6873240" y="1333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126274</xdr:rowOff>
    </xdr:from>
    <xdr:to>
      <xdr:col>45</xdr:col>
      <xdr:colOff>177800</xdr:colOff>
      <xdr:row>79</xdr:row>
      <xdr:rowOff>137705</xdr:rowOff>
    </xdr:to>
    <xdr:cxnSp macro="">
      <xdr:nvCxnSpPr>
        <xdr:cNvPr id="257" name="直線コネクタ 256"/>
        <xdr:cNvCxnSpPr/>
      </xdr:nvCxnSpPr>
      <xdr:spPr>
        <a:xfrm flipV="1">
          <a:off x="6924040" y="13202194"/>
          <a:ext cx="78994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162577</xdr:rowOff>
    </xdr:from>
    <xdr:ext cx="469744" cy="259045"/>
    <xdr:sp macro="" textlink="">
      <xdr:nvSpPr>
        <xdr:cNvPr id="258" name="n_1mainValue【福祉施設】&#10;一人当たり面積"/>
        <xdr:cNvSpPr txBox="1"/>
      </xdr:nvSpPr>
      <xdr:spPr>
        <a:xfrm>
          <a:off x="827158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22151</xdr:rowOff>
    </xdr:from>
    <xdr:ext cx="469744" cy="259045"/>
    <xdr:sp macro="" textlink="">
      <xdr:nvSpPr>
        <xdr:cNvPr id="259" name="n_2mainValue【福祉施設】&#10;一人当たり面積"/>
        <xdr:cNvSpPr txBox="1"/>
      </xdr:nvSpPr>
      <xdr:spPr>
        <a:xfrm>
          <a:off x="7509587" y="1293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33582</xdr:rowOff>
    </xdr:from>
    <xdr:ext cx="469744" cy="259045"/>
    <xdr:sp macro="" textlink="">
      <xdr:nvSpPr>
        <xdr:cNvPr id="260" name="n_3mainValue【福祉施設】&#10;一人当たり面積"/>
        <xdr:cNvSpPr txBox="1"/>
      </xdr:nvSpPr>
      <xdr:spPr>
        <a:xfrm>
          <a:off x="6712027" y="131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02" name="直線コネクタ 301"/>
        <xdr:cNvCxnSpPr/>
      </xdr:nvCxnSpPr>
      <xdr:spPr>
        <a:xfrm flipV="1">
          <a:off x="14375764" y="5601789"/>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03" name="【一般廃棄物処理施設】&#10;有形固定資産減価償却率最小値テキスト"/>
        <xdr:cNvSpPr txBox="1"/>
      </xdr:nvSpPr>
      <xdr:spPr>
        <a:xfrm>
          <a:off x="14414500" y="705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04" name="直線コネクタ 303"/>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05" name="【一般廃棄物処理施設】&#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06" name="直線コネクタ 305"/>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07" name="【一般廃棄物処理施設】&#10;有形固定資産減価償却率平均値テキスト"/>
        <xdr:cNvSpPr txBox="1"/>
      </xdr:nvSpPr>
      <xdr:spPr>
        <a:xfrm>
          <a:off x="144145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08" name="フローチャート: 判断 307"/>
        <xdr:cNvSpPr/>
      </xdr:nvSpPr>
      <xdr:spPr>
        <a:xfrm>
          <a:off x="14325600" y="61845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09" name="フローチャート: 判断 308"/>
        <xdr:cNvSpPr/>
      </xdr:nvSpPr>
      <xdr:spPr>
        <a:xfrm>
          <a:off x="135788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95267</xdr:rowOff>
    </xdr:from>
    <xdr:ext cx="405111" cy="259045"/>
    <xdr:sp macro="" textlink="">
      <xdr:nvSpPr>
        <xdr:cNvPr id="310" name="n_1aveValue【一般廃棄物処理施設】&#10;有形固定資産減価償却率"/>
        <xdr:cNvSpPr txBox="1"/>
      </xdr:nvSpPr>
      <xdr:spPr>
        <a:xfrm>
          <a:off x="134372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33564</xdr:rowOff>
    </xdr:from>
    <xdr:to>
      <xdr:col>76</xdr:col>
      <xdr:colOff>165100</xdr:colOff>
      <xdr:row>37</xdr:row>
      <xdr:rowOff>135164</xdr:rowOff>
    </xdr:to>
    <xdr:sp macro="" textlink="">
      <xdr:nvSpPr>
        <xdr:cNvPr id="311" name="フローチャート: 判断 310"/>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126292</xdr:rowOff>
    </xdr:from>
    <xdr:ext cx="405111" cy="259045"/>
    <xdr:sp macro="" textlink="">
      <xdr:nvSpPr>
        <xdr:cNvPr id="312" name="n_2aveValue【一般廃棄物処理施設】&#10;有形固定資産減価償却率"/>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92347</xdr:rowOff>
    </xdr:from>
    <xdr:to>
      <xdr:col>72</xdr:col>
      <xdr:colOff>38100</xdr:colOff>
      <xdr:row>37</xdr:row>
      <xdr:rowOff>22497</xdr:rowOff>
    </xdr:to>
    <xdr:sp macro="" textlink="">
      <xdr:nvSpPr>
        <xdr:cNvPr id="313" name="フローチャート: 判断 312"/>
        <xdr:cNvSpPr/>
      </xdr:nvSpPr>
      <xdr:spPr>
        <a:xfrm>
          <a:off x="1202944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39024</xdr:rowOff>
    </xdr:from>
    <xdr:ext cx="405111" cy="259045"/>
    <xdr:sp macro="" textlink="">
      <xdr:nvSpPr>
        <xdr:cNvPr id="314" name="n_3aveValue【一般廃棄物処理施設】&#10;有形固定資産減価償却率"/>
        <xdr:cNvSpPr txBox="1"/>
      </xdr:nvSpPr>
      <xdr:spPr>
        <a:xfrm>
          <a:off x="1190054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66222</xdr:rowOff>
    </xdr:from>
    <xdr:to>
      <xdr:col>85</xdr:col>
      <xdr:colOff>177800</xdr:colOff>
      <xdr:row>36</xdr:row>
      <xdr:rowOff>167822</xdr:rowOff>
    </xdr:to>
    <xdr:sp macro="" textlink="">
      <xdr:nvSpPr>
        <xdr:cNvPr id="320" name="楕円 319"/>
        <xdr:cNvSpPr/>
      </xdr:nvSpPr>
      <xdr:spPr>
        <a:xfrm>
          <a:off x="14325600" y="610126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89099</xdr:rowOff>
    </xdr:from>
    <xdr:ext cx="405111" cy="259045"/>
    <xdr:sp macro="" textlink="">
      <xdr:nvSpPr>
        <xdr:cNvPr id="321" name="【一般廃棄物処理施設】&#10;有形固定資産減価償却率該当値テキスト"/>
        <xdr:cNvSpPr txBox="1"/>
      </xdr:nvSpPr>
      <xdr:spPr>
        <a:xfrm>
          <a:off x="14414500"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322" name="楕円 321"/>
        <xdr:cNvSpPr/>
      </xdr:nvSpPr>
      <xdr:spPr>
        <a:xfrm>
          <a:off x="13578840" y="6137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117022</xdr:rowOff>
    </xdr:from>
    <xdr:to>
      <xdr:col>85</xdr:col>
      <xdr:colOff>127000</xdr:colOff>
      <xdr:row>36</xdr:row>
      <xdr:rowOff>152944</xdr:rowOff>
    </xdr:to>
    <xdr:cxnSp macro="">
      <xdr:nvCxnSpPr>
        <xdr:cNvPr id="323" name="直線コネクタ 322"/>
        <xdr:cNvCxnSpPr/>
      </xdr:nvCxnSpPr>
      <xdr:spPr>
        <a:xfrm flipV="1">
          <a:off x="13629640" y="6152062"/>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324" name="楕円 323"/>
        <xdr:cNvSpPr/>
      </xdr:nvSpPr>
      <xdr:spPr>
        <a:xfrm>
          <a:off x="12804140" y="60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152944</xdr:rowOff>
    </xdr:to>
    <xdr:cxnSp macro="">
      <xdr:nvCxnSpPr>
        <xdr:cNvPr id="325" name="直線コネクタ 324"/>
        <xdr:cNvCxnSpPr/>
      </xdr:nvCxnSpPr>
      <xdr:spPr>
        <a:xfrm>
          <a:off x="12854940" y="6104709"/>
          <a:ext cx="7747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6" name="楕円 325"/>
        <xdr:cNvSpPr/>
      </xdr:nvSpPr>
      <xdr:spPr>
        <a:xfrm>
          <a:off x="12029440" y="6339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38</xdr:row>
      <xdr:rowOff>15784</xdr:rowOff>
    </xdr:to>
    <xdr:cxnSp macro="">
      <xdr:nvCxnSpPr>
        <xdr:cNvPr id="327" name="直線コネクタ 326"/>
        <xdr:cNvCxnSpPr/>
      </xdr:nvCxnSpPr>
      <xdr:spPr>
        <a:xfrm flipV="1">
          <a:off x="12072620" y="6104709"/>
          <a:ext cx="782320" cy="2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48821</xdr:rowOff>
    </xdr:from>
    <xdr:ext cx="405111" cy="259045"/>
    <xdr:sp macro="" textlink="">
      <xdr:nvSpPr>
        <xdr:cNvPr id="328" name="n_1mainValue【一般廃棄物処理施設】&#10;有形固定資産減価償却率"/>
        <xdr:cNvSpPr txBox="1"/>
      </xdr:nvSpPr>
      <xdr:spPr>
        <a:xfrm>
          <a:off x="13437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329" name="n_2mainValue【一般廃棄物処理施設】&#10;有形固定資産減価償却率"/>
        <xdr:cNvSpPr txBox="1"/>
      </xdr:nvSpPr>
      <xdr:spPr>
        <a:xfrm>
          <a:off x="1267524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330" name="n_3mainValue【一般廃棄物処理施設】&#10;有形固定資産減価償却率"/>
        <xdr:cNvSpPr txBox="1"/>
      </xdr:nvSpPr>
      <xdr:spPr>
        <a:xfrm>
          <a:off x="1190054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352" name="直線コネクタ 351"/>
        <xdr:cNvCxnSpPr/>
      </xdr:nvCxnSpPr>
      <xdr:spPr>
        <a:xfrm flipV="1">
          <a:off x="19509104" y="5923095"/>
          <a:ext cx="0" cy="107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353" name="【一般廃棄物処理施設】&#10;一人当たり有形固定資産（償却資産）額最小値テキスト"/>
        <xdr:cNvSpPr txBox="1"/>
      </xdr:nvSpPr>
      <xdr:spPr>
        <a:xfrm>
          <a:off x="19547840" y="699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354" name="直線コネクタ 353"/>
        <xdr:cNvCxnSpPr/>
      </xdr:nvCxnSpPr>
      <xdr:spPr>
        <a:xfrm>
          <a:off x="19443700" y="6993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355" name="【一般廃棄物処理施設】&#10;一人当たり有形固定資産（償却資産）額最大値テキスト"/>
        <xdr:cNvSpPr txBox="1"/>
      </xdr:nvSpPr>
      <xdr:spPr>
        <a:xfrm>
          <a:off x="19547840" y="57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356" name="直線コネクタ 355"/>
        <xdr:cNvCxnSpPr/>
      </xdr:nvCxnSpPr>
      <xdr:spPr>
        <a:xfrm>
          <a:off x="19443700" y="592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357" name="【一般廃棄物処理施設】&#10;一人当たり有形固定資産（償却資産）額平均値テキスト"/>
        <xdr:cNvSpPr txBox="1"/>
      </xdr:nvSpPr>
      <xdr:spPr>
        <a:xfrm>
          <a:off x="19547840" y="6536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358" name="フローチャート: 判断 357"/>
        <xdr:cNvSpPr/>
      </xdr:nvSpPr>
      <xdr:spPr>
        <a:xfrm>
          <a:off x="19458940" y="655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359" name="フローチャート: 判断 358"/>
        <xdr:cNvSpPr/>
      </xdr:nvSpPr>
      <xdr:spPr>
        <a:xfrm>
          <a:off x="18735040" y="6596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151539</xdr:rowOff>
    </xdr:from>
    <xdr:ext cx="534377" cy="259045"/>
    <xdr:sp macro="" textlink="">
      <xdr:nvSpPr>
        <xdr:cNvPr id="360" name="n_1aveValue【一般廃棄物処理施設】&#10;一人当たり有形固定資産（償却資産）額"/>
        <xdr:cNvSpPr txBox="1"/>
      </xdr:nvSpPr>
      <xdr:spPr>
        <a:xfrm>
          <a:off x="18528811" y="66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68249</xdr:rowOff>
    </xdr:from>
    <xdr:to>
      <xdr:col>107</xdr:col>
      <xdr:colOff>101600</xdr:colOff>
      <xdr:row>39</xdr:row>
      <xdr:rowOff>169849</xdr:rowOff>
    </xdr:to>
    <xdr:sp macro="" textlink="">
      <xdr:nvSpPr>
        <xdr:cNvPr id="361" name="フローチャート: 判断 360"/>
        <xdr:cNvSpPr/>
      </xdr:nvSpPr>
      <xdr:spPr>
        <a:xfrm>
          <a:off x="179374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160976</xdr:rowOff>
    </xdr:from>
    <xdr:ext cx="534377" cy="259045"/>
    <xdr:sp macro="" textlink="">
      <xdr:nvSpPr>
        <xdr:cNvPr id="362" name="n_2aveValue【一般廃棄物処理施設】&#10;一人当たり有形固定資産（償却資産）額"/>
        <xdr:cNvSpPr txBox="1"/>
      </xdr:nvSpPr>
      <xdr:spPr>
        <a:xfrm>
          <a:off x="17766811" y="66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5110</xdr:rowOff>
    </xdr:from>
    <xdr:to>
      <xdr:col>102</xdr:col>
      <xdr:colOff>165100</xdr:colOff>
      <xdr:row>40</xdr:row>
      <xdr:rowOff>106710</xdr:rowOff>
    </xdr:to>
    <xdr:sp macro="" textlink="">
      <xdr:nvSpPr>
        <xdr:cNvPr id="363" name="フローチャート: 判断 362"/>
        <xdr:cNvSpPr/>
      </xdr:nvSpPr>
      <xdr:spPr>
        <a:xfrm>
          <a:off x="171627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123237</xdr:rowOff>
    </xdr:from>
    <xdr:ext cx="534377" cy="259045"/>
    <xdr:sp macro="" textlink="">
      <xdr:nvSpPr>
        <xdr:cNvPr id="364" name="n_3aveValue【一般廃棄物処理施設】&#10;一人当たり有形固定資産（償却資産）額"/>
        <xdr:cNvSpPr txBox="1"/>
      </xdr:nvSpPr>
      <xdr:spPr>
        <a:xfrm>
          <a:off x="169692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129820</xdr:rowOff>
    </xdr:from>
    <xdr:to>
      <xdr:col>116</xdr:col>
      <xdr:colOff>114300</xdr:colOff>
      <xdr:row>38</xdr:row>
      <xdr:rowOff>59970</xdr:rowOff>
    </xdr:to>
    <xdr:sp macro="" textlink="">
      <xdr:nvSpPr>
        <xdr:cNvPr id="370" name="楕円 369"/>
        <xdr:cNvSpPr/>
      </xdr:nvSpPr>
      <xdr:spPr>
        <a:xfrm>
          <a:off x="19458940" y="6332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152697</xdr:rowOff>
    </xdr:from>
    <xdr:ext cx="599010" cy="259045"/>
    <xdr:sp macro="" textlink="">
      <xdr:nvSpPr>
        <xdr:cNvPr id="371" name="【一般廃棄物処理施設】&#10;一人当たり有形固定資産（償却資産）額該当値テキスト"/>
        <xdr:cNvSpPr txBox="1"/>
      </xdr:nvSpPr>
      <xdr:spPr>
        <a:xfrm>
          <a:off x="19547840" y="618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141894</xdr:rowOff>
    </xdr:from>
    <xdr:to>
      <xdr:col>112</xdr:col>
      <xdr:colOff>38100</xdr:colOff>
      <xdr:row>38</xdr:row>
      <xdr:rowOff>72044</xdr:rowOff>
    </xdr:to>
    <xdr:sp macro="" textlink="">
      <xdr:nvSpPr>
        <xdr:cNvPr id="372" name="楕円 371"/>
        <xdr:cNvSpPr/>
      </xdr:nvSpPr>
      <xdr:spPr>
        <a:xfrm>
          <a:off x="18735040" y="6344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9170</xdr:rowOff>
    </xdr:from>
    <xdr:to>
      <xdr:col>116</xdr:col>
      <xdr:colOff>63500</xdr:colOff>
      <xdr:row>38</xdr:row>
      <xdr:rowOff>21244</xdr:rowOff>
    </xdr:to>
    <xdr:cxnSp macro="">
      <xdr:nvCxnSpPr>
        <xdr:cNvPr id="373" name="直線コネクタ 372"/>
        <xdr:cNvCxnSpPr/>
      </xdr:nvCxnSpPr>
      <xdr:spPr>
        <a:xfrm flipV="1">
          <a:off x="18778220" y="6379490"/>
          <a:ext cx="73152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161102</xdr:rowOff>
    </xdr:from>
    <xdr:to>
      <xdr:col>107</xdr:col>
      <xdr:colOff>101600</xdr:colOff>
      <xdr:row>39</xdr:row>
      <xdr:rowOff>91252</xdr:rowOff>
    </xdr:to>
    <xdr:sp macro="" textlink="">
      <xdr:nvSpPr>
        <xdr:cNvPr id="374" name="楕円 373"/>
        <xdr:cNvSpPr/>
      </xdr:nvSpPr>
      <xdr:spPr>
        <a:xfrm>
          <a:off x="17937480" y="6531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21244</xdr:rowOff>
    </xdr:from>
    <xdr:to>
      <xdr:col>111</xdr:col>
      <xdr:colOff>177800</xdr:colOff>
      <xdr:row>39</xdr:row>
      <xdr:rowOff>40452</xdr:rowOff>
    </xdr:to>
    <xdr:cxnSp macro="">
      <xdr:nvCxnSpPr>
        <xdr:cNvPr id="375" name="直線コネクタ 374"/>
        <xdr:cNvCxnSpPr/>
      </xdr:nvCxnSpPr>
      <xdr:spPr>
        <a:xfrm flipV="1">
          <a:off x="17988280" y="6391564"/>
          <a:ext cx="789940" cy="18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90980</xdr:rowOff>
    </xdr:from>
    <xdr:to>
      <xdr:col>102</xdr:col>
      <xdr:colOff>165100</xdr:colOff>
      <xdr:row>41</xdr:row>
      <xdr:rowOff>21130</xdr:rowOff>
    </xdr:to>
    <xdr:sp macro="" textlink="">
      <xdr:nvSpPr>
        <xdr:cNvPr id="376" name="楕円 375"/>
        <xdr:cNvSpPr/>
      </xdr:nvSpPr>
      <xdr:spPr>
        <a:xfrm>
          <a:off x="17162780" y="679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40452</xdr:rowOff>
    </xdr:from>
    <xdr:to>
      <xdr:col>107</xdr:col>
      <xdr:colOff>50800</xdr:colOff>
      <xdr:row>40</xdr:row>
      <xdr:rowOff>141780</xdr:rowOff>
    </xdr:to>
    <xdr:cxnSp macro="">
      <xdr:nvCxnSpPr>
        <xdr:cNvPr id="377" name="直線コネクタ 376"/>
        <xdr:cNvCxnSpPr/>
      </xdr:nvCxnSpPr>
      <xdr:spPr>
        <a:xfrm flipV="1">
          <a:off x="17213580" y="6578412"/>
          <a:ext cx="774700" cy="2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88571</xdr:rowOff>
    </xdr:from>
    <xdr:ext cx="599010" cy="259045"/>
    <xdr:sp macro="" textlink="">
      <xdr:nvSpPr>
        <xdr:cNvPr id="378" name="n_1mainValue【一般廃棄物処理施設】&#10;一人当たり有形固定資産（償却資産）額"/>
        <xdr:cNvSpPr txBox="1"/>
      </xdr:nvSpPr>
      <xdr:spPr>
        <a:xfrm>
          <a:off x="18496495" y="61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107778</xdr:rowOff>
    </xdr:from>
    <xdr:ext cx="534377" cy="259045"/>
    <xdr:sp macro="" textlink="">
      <xdr:nvSpPr>
        <xdr:cNvPr id="379" name="n_2mainValue【一般廃棄物処理施設】&#10;一人当たり有形固定資産（償却資産）額"/>
        <xdr:cNvSpPr txBox="1"/>
      </xdr:nvSpPr>
      <xdr:spPr>
        <a:xfrm>
          <a:off x="17766811" y="63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12257</xdr:rowOff>
    </xdr:from>
    <xdr:ext cx="534377" cy="259045"/>
    <xdr:sp macro="" textlink="">
      <xdr:nvSpPr>
        <xdr:cNvPr id="380" name="n_3mainValue【一般廃棄物処理施設】&#10;一人当たり有形固定資産（償却資産）額"/>
        <xdr:cNvSpPr txBox="1"/>
      </xdr:nvSpPr>
      <xdr:spPr>
        <a:xfrm>
          <a:off x="16969251" y="6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06" name="直線コネクタ 405"/>
        <xdr:cNvCxnSpPr/>
      </xdr:nvCxnSpPr>
      <xdr:spPr>
        <a:xfrm flipV="1">
          <a:off x="14375764" y="937858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07" name="【保健センター・保健所】&#10;有形固定資産減価償却率最小値テキスト"/>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8" name="直線コネクタ 407"/>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09" name="【保健センター・保健所】&#10;有形固定資産減価償却率最大値テキスト"/>
        <xdr:cNvSpPr txBox="1"/>
      </xdr:nvSpPr>
      <xdr:spPr>
        <a:xfrm>
          <a:off x="14414500" y="915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10" name="直線コネクタ 409"/>
        <xdr:cNvCxnSpPr/>
      </xdr:nvCxnSpPr>
      <xdr:spPr>
        <a:xfrm>
          <a:off x="142875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11" name="【保健センター・保健所】&#10;有形固定資産減価償却率平均値テキスト"/>
        <xdr:cNvSpPr txBox="1"/>
      </xdr:nvSpPr>
      <xdr:spPr>
        <a:xfrm>
          <a:off x="14414500" y="989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12" name="フローチャート: 判断 411"/>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13" name="フローチャート: 判断 412"/>
        <xdr:cNvSpPr/>
      </xdr:nvSpPr>
      <xdr:spPr>
        <a:xfrm>
          <a:off x="13578840" y="100554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111414</xdr:rowOff>
    </xdr:from>
    <xdr:ext cx="405111" cy="259045"/>
    <xdr:sp macro="" textlink="">
      <xdr:nvSpPr>
        <xdr:cNvPr id="414" name="n_1aveValue【保健センター・保健所】&#10;有形固定資産減価償却率"/>
        <xdr:cNvSpPr txBox="1"/>
      </xdr:nvSpPr>
      <xdr:spPr>
        <a:xfrm>
          <a:off x="1343724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15" name="フローチャート: 判断 414"/>
        <xdr:cNvSpPr/>
      </xdr:nvSpPr>
      <xdr:spPr>
        <a:xfrm>
          <a:off x="1280414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16" name="n_2aveValue【保健センター・保健所】&#10;有形固定資産減価償却率"/>
        <xdr:cNvSpPr txBox="1"/>
      </xdr:nvSpPr>
      <xdr:spPr>
        <a:xfrm>
          <a:off x="12675244" y="990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105954</xdr:rowOff>
    </xdr:from>
    <xdr:to>
      <xdr:col>72</xdr:col>
      <xdr:colOff>38100</xdr:colOff>
      <xdr:row>61</xdr:row>
      <xdr:rowOff>36104</xdr:rowOff>
    </xdr:to>
    <xdr:sp macro="" textlink="">
      <xdr:nvSpPr>
        <xdr:cNvPr id="417" name="フローチャート: 判断 416"/>
        <xdr:cNvSpPr/>
      </xdr:nvSpPr>
      <xdr:spPr>
        <a:xfrm>
          <a:off x="1202944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52631</xdr:rowOff>
    </xdr:from>
    <xdr:ext cx="405111" cy="259045"/>
    <xdr:sp macro="" textlink="">
      <xdr:nvSpPr>
        <xdr:cNvPr id="418" name="n_3aveValue【保健センター・保健所】&#10;有形固定資産減価償却率"/>
        <xdr:cNvSpPr txBox="1"/>
      </xdr:nvSpPr>
      <xdr:spPr>
        <a:xfrm>
          <a:off x="1190054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9" name="テキスト ボックス 41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45538</xdr:rowOff>
    </xdr:from>
    <xdr:to>
      <xdr:col>85</xdr:col>
      <xdr:colOff>177800</xdr:colOff>
      <xdr:row>62</xdr:row>
      <xdr:rowOff>147138</xdr:rowOff>
    </xdr:to>
    <xdr:sp macro="" textlink="">
      <xdr:nvSpPr>
        <xdr:cNvPr id="424" name="楕円 423"/>
        <xdr:cNvSpPr/>
      </xdr:nvSpPr>
      <xdr:spPr>
        <a:xfrm>
          <a:off x="14325600" y="1043921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23965</xdr:rowOff>
    </xdr:from>
    <xdr:ext cx="405111" cy="259045"/>
    <xdr:sp macro="" textlink="">
      <xdr:nvSpPr>
        <xdr:cNvPr id="425" name="【保健センター・保健所】&#10;有形固定資産減価償却率該当値テキスト"/>
        <xdr:cNvSpPr txBox="1"/>
      </xdr:nvSpPr>
      <xdr:spPr>
        <a:xfrm>
          <a:off x="14414500" y="1041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426" name="楕円 425"/>
        <xdr:cNvSpPr/>
      </xdr:nvSpPr>
      <xdr:spPr>
        <a:xfrm>
          <a:off x="135788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96338</xdr:rowOff>
    </xdr:from>
    <xdr:to>
      <xdr:col>85</xdr:col>
      <xdr:colOff>127000</xdr:colOff>
      <xdr:row>62</xdr:row>
      <xdr:rowOff>146957</xdr:rowOff>
    </xdr:to>
    <xdr:cxnSp macro="">
      <xdr:nvCxnSpPr>
        <xdr:cNvPr id="427" name="直線コネクタ 426"/>
        <xdr:cNvCxnSpPr/>
      </xdr:nvCxnSpPr>
      <xdr:spPr>
        <a:xfrm flipV="1">
          <a:off x="13629640" y="10490018"/>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146776</xdr:rowOff>
    </xdr:from>
    <xdr:to>
      <xdr:col>76</xdr:col>
      <xdr:colOff>165100</xdr:colOff>
      <xdr:row>63</xdr:row>
      <xdr:rowOff>76926</xdr:rowOff>
    </xdr:to>
    <xdr:sp macro="" textlink="">
      <xdr:nvSpPr>
        <xdr:cNvPr id="428" name="楕円 427"/>
        <xdr:cNvSpPr/>
      </xdr:nvSpPr>
      <xdr:spPr>
        <a:xfrm>
          <a:off x="12804140" y="10540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63</xdr:row>
      <xdr:rowOff>26126</xdr:rowOff>
    </xdr:to>
    <xdr:cxnSp macro="">
      <xdr:nvCxnSpPr>
        <xdr:cNvPr id="429" name="直線コネクタ 428"/>
        <xdr:cNvCxnSpPr/>
      </xdr:nvCxnSpPr>
      <xdr:spPr>
        <a:xfrm flipV="1">
          <a:off x="12854940" y="10540637"/>
          <a:ext cx="7747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430" name="楕円 429"/>
        <xdr:cNvSpPr/>
      </xdr:nvSpPr>
      <xdr:spPr>
        <a:xfrm>
          <a:off x="12029440" y="10317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63</xdr:row>
      <xdr:rowOff>26126</xdr:rowOff>
    </xdr:to>
    <xdr:cxnSp macro="">
      <xdr:nvCxnSpPr>
        <xdr:cNvPr id="431" name="直線コネクタ 430"/>
        <xdr:cNvCxnSpPr/>
      </xdr:nvCxnSpPr>
      <xdr:spPr>
        <a:xfrm>
          <a:off x="12072620" y="10368099"/>
          <a:ext cx="782320" cy="2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17434</xdr:rowOff>
    </xdr:from>
    <xdr:ext cx="405111" cy="259045"/>
    <xdr:sp macro="" textlink="">
      <xdr:nvSpPr>
        <xdr:cNvPr id="432" name="n_1mainValue【保健センター・保健所】&#10;有形固定資産減価償却率"/>
        <xdr:cNvSpPr txBox="1"/>
      </xdr:nvSpPr>
      <xdr:spPr>
        <a:xfrm>
          <a:off x="134372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68053</xdr:rowOff>
    </xdr:from>
    <xdr:ext cx="405111" cy="259045"/>
    <xdr:sp macro="" textlink="">
      <xdr:nvSpPr>
        <xdr:cNvPr id="433" name="n_2mainValue【保健センター・保健所】&#10;有形固定資産減価償却率"/>
        <xdr:cNvSpPr txBox="1"/>
      </xdr:nvSpPr>
      <xdr:spPr>
        <a:xfrm>
          <a:off x="126752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434" name="n_3mainValue【保健センター・保健所】&#10;有形固定資産減価償却率"/>
        <xdr:cNvSpPr txBox="1"/>
      </xdr:nvSpPr>
      <xdr:spPr>
        <a:xfrm>
          <a:off x="11900544" y="1040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5" name="直線コネクタ 44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6" name="テキスト ボックス 44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7" name="直線コネクタ 44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8" name="テキスト ボックス 44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9" name="直線コネクタ 44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0" name="テキスト ボックス 44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1" name="直線コネクタ 45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2" name="テキスト ボックス 45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3" name="直線コネクタ 45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4" name="テキスト ボックス 45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5" name="直線コネクタ 45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6" name="テキスト ボックス 45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460" name="直線コネクタ 459"/>
        <xdr:cNvCxnSpPr/>
      </xdr:nvCxnSpPr>
      <xdr:spPr>
        <a:xfrm flipV="1">
          <a:off x="19509104" y="94466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61"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62" name="直線コネクタ 461"/>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463" name="【保健センター・保健所】&#10;一人当たり面積最大値テキスト"/>
        <xdr:cNvSpPr txBox="1"/>
      </xdr:nvSpPr>
      <xdr:spPr>
        <a:xfrm>
          <a:off x="19547840" y="922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64" name="直線コネクタ 463"/>
        <xdr:cNvCxnSpPr/>
      </xdr:nvCxnSpPr>
      <xdr:spPr>
        <a:xfrm>
          <a:off x="194437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65" name="【保健センター・保健所】&#10;一人当たり面積平均値テキスト"/>
        <xdr:cNvSpPr txBox="1"/>
      </xdr:nvSpPr>
      <xdr:spPr>
        <a:xfrm>
          <a:off x="19547840" y="1056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66" name="フローチャート: 判断 465"/>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467" name="フローチャート: 判断 466"/>
        <xdr:cNvSpPr/>
      </xdr:nvSpPr>
      <xdr:spPr>
        <a:xfrm>
          <a:off x="18735040" y="105807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112140</xdr:rowOff>
    </xdr:from>
    <xdr:ext cx="469744" cy="259045"/>
    <xdr:sp macro="" textlink="">
      <xdr:nvSpPr>
        <xdr:cNvPr id="468" name="n_1aveValue【保健センター・保健所】&#10;一人当たり面積"/>
        <xdr:cNvSpPr txBox="1"/>
      </xdr:nvSpPr>
      <xdr:spPr>
        <a:xfrm>
          <a:off x="185611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469" name="フローチャート: 判断 468"/>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470" name="n_2aveValue【保健センター・保健所】&#10;一人当たり面積"/>
        <xdr:cNvSpPr txBox="1"/>
      </xdr:nvSpPr>
      <xdr:spPr>
        <a:xfrm>
          <a:off x="1777626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154940</xdr:rowOff>
    </xdr:from>
    <xdr:to>
      <xdr:col>102</xdr:col>
      <xdr:colOff>165100</xdr:colOff>
      <xdr:row>63</xdr:row>
      <xdr:rowOff>85090</xdr:rowOff>
    </xdr:to>
    <xdr:sp macro="" textlink="">
      <xdr:nvSpPr>
        <xdr:cNvPr id="471" name="フローチャート: 判断 470"/>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76217</xdr:rowOff>
    </xdr:from>
    <xdr:ext cx="469744" cy="259045"/>
    <xdr:sp macro="" textlink="">
      <xdr:nvSpPr>
        <xdr:cNvPr id="472" name="n_3aveValue【保健センター・保健所】&#10;一人当たり面積"/>
        <xdr:cNvSpPr txBox="1"/>
      </xdr:nvSpPr>
      <xdr:spPr>
        <a:xfrm>
          <a:off x="1700156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48804</xdr:rowOff>
    </xdr:from>
    <xdr:to>
      <xdr:col>116</xdr:col>
      <xdr:colOff>114300</xdr:colOff>
      <xdr:row>59</xdr:row>
      <xdr:rowOff>150404</xdr:rowOff>
    </xdr:to>
    <xdr:sp macro="" textlink="">
      <xdr:nvSpPr>
        <xdr:cNvPr id="478" name="楕円 477"/>
        <xdr:cNvSpPr/>
      </xdr:nvSpPr>
      <xdr:spPr>
        <a:xfrm>
          <a:off x="19458940" y="9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71681</xdr:rowOff>
    </xdr:from>
    <xdr:ext cx="469744" cy="259045"/>
    <xdr:sp macro="" textlink="">
      <xdr:nvSpPr>
        <xdr:cNvPr id="479" name="【保健センター・保健所】&#10;一人当たり面積該当値テキスト"/>
        <xdr:cNvSpPr txBox="1"/>
      </xdr:nvSpPr>
      <xdr:spPr>
        <a:xfrm>
          <a:off x="19547840" y="97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65133</xdr:rowOff>
    </xdr:from>
    <xdr:to>
      <xdr:col>112</xdr:col>
      <xdr:colOff>38100</xdr:colOff>
      <xdr:row>59</xdr:row>
      <xdr:rowOff>166733</xdr:rowOff>
    </xdr:to>
    <xdr:sp macro="" textlink="">
      <xdr:nvSpPr>
        <xdr:cNvPr id="480" name="楕円 479"/>
        <xdr:cNvSpPr/>
      </xdr:nvSpPr>
      <xdr:spPr>
        <a:xfrm>
          <a:off x="18735040" y="9955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99604</xdr:rowOff>
    </xdr:from>
    <xdr:to>
      <xdr:col>116</xdr:col>
      <xdr:colOff>63500</xdr:colOff>
      <xdr:row>59</xdr:row>
      <xdr:rowOff>115933</xdr:rowOff>
    </xdr:to>
    <xdr:cxnSp macro="">
      <xdr:nvCxnSpPr>
        <xdr:cNvPr id="481" name="直線コネクタ 480"/>
        <xdr:cNvCxnSpPr/>
      </xdr:nvCxnSpPr>
      <xdr:spPr>
        <a:xfrm flipV="1">
          <a:off x="18778220" y="9990364"/>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24312</xdr:rowOff>
    </xdr:from>
    <xdr:to>
      <xdr:col>107</xdr:col>
      <xdr:colOff>101600</xdr:colOff>
      <xdr:row>62</xdr:row>
      <xdr:rowOff>125912</xdr:rowOff>
    </xdr:to>
    <xdr:sp macro="" textlink="">
      <xdr:nvSpPr>
        <xdr:cNvPr id="482" name="楕円 481"/>
        <xdr:cNvSpPr/>
      </xdr:nvSpPr>
      <xdr:spPr>
        <a:xfrm>
          <a:off x="1793748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115933</xdr:rowOff>
    </xdr:from>
    <xdr:to>
      <xdr:col>111</xdr:col>
      <xdr:colOff>177800</xdr:colOff>
      <xdr:row>62</xdr:row>
      <xdr:rowOff>75112</xdr:rowOff>
    </xdr:to>
    <xdr:cxnSp macro="">
      <xdr:nvCxnSpPr>
        <xdr:cNvPr id="483" name="直線コネクタ 482"/>
        <xdr:cNvCxnSpPr/>
      </xdr:nvCxnSpPr>
      <xdr:spPr>
        <a:xfrm flipV="1">
          <a:off x="17988280" y="10006693"/>
          <a:ext cx="789940" cy="46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484" name="楕円 483"/>
        <xdr:cNvSpPr/>
      </xdr:nvSpPr>
      <xdr:spPr>
        <a:xfrm>
          <a:off x="1716278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75112</xdr:rowOff>
    </xdr:from>
    <xdr:to>
      <xdr:col>107</xdr:col>
      <xdr:colOff>50800</xdr:colOff>
      <xdr:row>62</xdr:row>
      <xdr:rowOff>81643</xdr:rowOff>
    </xdr:to>
    <xdr:cxnSp macro="">
      <xdr:nvCxnSpPr>
        <xdr:cNvPr id="485" name="直線コネクタ 484"/>
        <xdr:cNvCxnSpPr/>
      </xdr:nvCxnSpPr>
      <xdr:spPr>
        <a:xfrm flipV="1">
          <a:off x="17213580" y="10468792"/>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11810</xdr:rowOff>
    </xdr:from>
    <xdr:ext cx="469744" cy="259045"/>
    <xdr:sp macro="" textlink="">
      <xdr:nvSpPr>
        <xdr:cNvPr id="486" name="n_1mainValue【保健センター・保健所】&#10;一人当たり面積"/>
        <xdr:cNvSpPr txBox="1"/>
      </xdr:nvSpPr>
      <xdr:spPr>
        <a:xfrm>
          <a:off x="18561127" y="97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142439</xdr:rowOff>
    </xdr:from>
    <xdr:ext cx="469744" cy="259045"/>
    <xdr:sp macro="" textlink="">
      <xdr:nvSpPr>
        <xdr:cNvPr id="487" name="n_2mainValue【保健センター・保健所】&#10;一人当たり面積"/>
        <xdr:cNvSpPr txBox="1"/>
      </xdr:nvSpPr>
      <xdr:spPr>
        <a:xfrm>
          <a:off x="17776267" y="102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148970</xdr:rowOff>
    </xdr:from>
    <xdr:ext cx="469744" cy="259045"/>
    <xdr:sp macro="" textlink="">
      <xdr:nvSpPr>
        <xdr:cNvPr id="488" name="n_3mainValue【保健センター・保健所】&#10;一人当たり面積"/>
        <xdr:cNvSpPr txBox="1"/>
      </xdr:nvSpPr>
      <xdr:spPr>
        <a:xfrm>
          <a:off x="1700156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13" name="直線コネクタ 512"/>
        <xdr:cNvCxnSpPr/>
      </xdr:nvCxnSpPr>
      <xdr:spPr>
        <a:xfrm flipV="1">
          <a:off x="14375764" y="13260705"/>
          <a:ext cx="0" cy="1283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14" name="【消防施設】&#10;有形固定資産減価償却率最小値テキスト"/>
        <xdr:cNvSpPr txBox="1"/>
      </xdr:nvSpPr>
      <xdr:spPr>
        <a:xfrm>
          <a:off x="1441450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15" name="直線コネクタ 514"/>
        <xdr:cNvCxnSpPr/>
      </xdr:nvCxnSpPr>
      <xdr:spPr>
        <a:xfrm>
          <a:off x="1428750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16" name="【消防施設】&#10;有形固定資産減価償却率最大値テキスト"/>
        <xdr:cNvSpPr txBox="1"/>
      </xdr:nvSpPr>
      <xdr:spPr>
        <a:xfrm>
          <a:off x="144145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17" name="直線コネクタ 516"/>
        <xdr:cNvCxnSpPr/>
      </xdr:nvCxnSpPr>
      <xdr:spPr>
        <a:xfrm>
          <a:off x="14287500" y="1326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18" name="【消防施設】&#10;有形固定資産減価償却率平均値テキスト"/>
        <xdr:cNvSpPr txBox="1"/>
      </xdr:nvSpPr>
      <xdr:spPr>
        <a:xfrm>
          <a:off x="14414500" y="1374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19" name="フローチャート: 判断 518"/>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520" name="フローチャート: 判断 519"/>
        <xdr:cNvSpPr/>
      </xdr:nvSpPr>
      <xdr:spPr>
        <a:xfrm>
          <a:off x="135788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5732</xdr:rowOff>
    </xdr:from>
    <xdr:ext cx="405111" cy="259045"/>
    <xdr:sp macro="" textlink="">
      <xdr:nvSpPr>
        <xdr:cNvPr id="521" name="n_1aveValue【消防施設】&#10;有形固定資産減価償却率"/>
        <xdr:cNvSpPr txBox="1"/>
      </xdr:nvSpPr>
      <xdr:spPr>
        <a:xfrm>
          <a:off x="134372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71120</xdr:rowOff>
    </xdr:from>
    <xdr:to>
      <xdr:col>76</xdr:col>
      <xdr:colOff>165100</xdr:colOff>
      <xdr:row>83</xdr:row>
      <xdr:rowOff>1270</xdr:rowOff>
    </xdr:to>
    <xdr:sp macro="" textlink="">
      <xdr:nvSpPr>
        <xdr:cNvPr id="522" name="フローチャート: 判断 521"/>
        <xdr:cNvSpPr/>
      </xdr:nvSpPr>
      <xdr:spPr>
        <a:xfrm>
          <a:off x="1280414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163847</xdr:rowOff>
    </xdr:from>
    <xdr:ext cx="405111" cy="259045"/>
    <xdr:sp macro="" textlink="">
      <xdr:nvSpPr>
        <xdr:cNvPr id="523" name="n_2aveValue【消防施設】&#10;有形固定資産減価償却率"/>
        <xdr:cNvSpPr txBox="1"/>
      </xdr:nvSpPr>
      <xdr:spPr>
        <a:xfrm>
          <a:off x="126752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126364</xdr:rowOff>
    </xdr:from>
    <xdr:to>
      <xdr:col>72</xdr:col>
      <xdr:colOff>38100</xdr:colOff>
      <xdr:row>83</xdr:row>
      <xdr:rowOff>56514</xdr:rowOff>
    </xdr:to>
    <xdr:sp macro="" textlink="">
      <xdr:nvSpPr>
        <xdr:cNvPr id="524" name="フローチャート: 判断 523"/>
        <xdr:cNvSpPr/>
      </xdr:nvSpPr>
      <xdr:spPr>
        <a:xfrm>
          <a:off x="12029440" y="13872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73041</xdr:rowOff>
    </xdr:from>
    <xdr:ext cx="405111" cy="259045"/>
    <xdr:sp macro="" textlink="">
      <xdr:nvSpPr>
        <xdr:cNvPr id="525" name="n_3aveValue【消防施設】&#10;有形固定資産減価償却率"/>
        <xdr:cNvSpPr txBox="1"/>
      </xdr:nvSpPr>
      <xdr:spPr>
        <a:xfrm>
          <a:off x="1190054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531" name="楕円 530"/>
        <xdr:cNvSpPr/>
      </xdr:nvSpPr>
      <xdr:spPr>
        <a:xfrm>
          <a:off x="14325600" y="134156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532" name="【消防施設】&#10;有形固定資産減価償却率該当値テキスト"/>
        <xdr:cNvSpPr txBox="1"/>
      </xdr:nvSpPr>
      <xdr:spPr>
        <a:xfrm>
          <a:off x="14414500"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533" name="楕円 532"/>
        <xdr:cNvSpPr/>
      </xdr:nvSpPr>
      <xdr:spPr>
        <a:xfrm>
          <a:off x="135788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55245</xdr:rowOff>
    </xdr:to>
    <xdr:cxnSp macro="">
      <xdr:nvCxnSpPr>
        <xdr:cNvPr id="534" name="直線コネクタ 533"/>
        <xdr:cNvCxnSpPr/>
      </xdr:nvCxnSpPr>
      <xdr:spPr>
        <a:xfrm>
          <a:off x="13629640" y="1344930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168275</xdr:rowOff>
    </xdr:from>
    <xdr:to>
      <xdr:col>76</xdr:col>
      <xdr:colOff>165100</xdr:colOff>
      <xdr:row>80</xdr:row>
      <xdr:rowOff>98425</xdr:rowOff>
    </xdr:to>
    <xdr:sp macro="" textlink="">
      <xdr:nvSpPr>
        <xdr:cNvPr id="535" name="楕円 534"/>
        <xdr:cNvSpPr/>
      </xdr:nvSpPr>
      <xdr:spPr>
        <a:xfrm>
          <a:off x="12804140" y="1341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47625</xdr:rowOff>
    </xdr:to>
    <xdr:cxnSp macro="">
      <xdr:nvCxnSpPr>
        <xdr:cNvPr id="536" name="直線コネクタ 535"/>
        <xdr:cNvCxnSpPr/>
      </xdr:nvCxnSpPr>
      <xdr:spPr>
        <a:xfrm flipV="1">
          <a:off x="12854940" y="1344930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52070</xdr:rowOff>
    </xdr:from>
    <xdr:to>
      <xdr:col>72</xdr:col>
      <xdr:colOff>38100</xdr:colOff>
      <xdr:row>84</xdr:row>
      <xdr:rowOff>153670</xdr:rowOff>
    </xdr:to>
    <xdr:sp macro="" textlink="">
      <xdr:nvSpPr>
        <xdr:cNvPr id="537" name="楕円 536"/>
        <xdr:cNvSpPr/>
      </xdr:nvSpPr>
      <xdr:spPr>
        <a:xfrm>
          <a:off x="12029440" y="1413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84</xdr:row>
      <xdr:rowOff>102870</xdr:rowOff>
    </xdr:to>
    <xdr:cxnSp macro="">
      <xdr:nvCxnSpPr>
        <xdr:cNvPr id="538" name="直線コネクタ 537"/>
        <xdr:cNvCxnSpPr/>
      </xdr:nvCxnSpPr>
      <xdr:spPr>
        <a:xfrm flipV="1">
          <a:off x="12072620" y="13458825"/>
          <a:ext cx="782320" cy="7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105427</xdr:rowOff>
    </xdr:from>
    <xdr:ext cx="405111" cy="259045"/>
    <xdr:sp macro="" textlink="">
      <xdr:nvSpPr>
        <xdr:cNvPr id="539" name="n_1mainValue【消防施設】&#10;有形固定資産減価償却率"/>
        <xdr:cNvSpPr txBox="1"/>
      </xdr:nvSpPr>
      <xdr:spPr>
        <a:xfrm>
          <a:off x="134372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114952</xdr:rowOff>
    </xdr:from>
    <xdr:ext cx="405111" cy="259045"/>
    <xdr:sp macro="" textlink="">
      <xdr:nvSpPr>
        <xdr:cNvPr id="540" name="n_2mainValue【消防施設】&#10;有形固定資産減価償却率"/>
        <xdr:cNvSpPr txBox="1"/>
      </xdr:nvSpPr>
      <xdr:spPr>
        <a:xfrm>
          <a:off x="126752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144797</xdr:rowOff>
    </xdr:from>
    <xdr:ext cx="405111" cy="259045"/>
    <xdr:sp macro="" textlink="">
      <xdr:nvSpPr>
        <xdr:cNvPr id="541" name="n_3mainValue【消防施設】&#10;有形固定資産減価償却率"/>
        <xdr:cNvSpPr txBox="1"/>
      </xdr:nvSpPr>
      <xdr:spPr>
        <a:xfrm>
          <a:off x="119005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563" name="直線コネクタ 562"/>
        <xdr:cNvCxnSpPr/>
      </xdr:nvCxnSpPr>
      <xdr:spPr>
        <a:xfrm flipV="1">
          <a:off x="19509104" y="12980669"/>
          <a:ext cx="0" cy="139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564" name="【消防施設】&#10;一人当たり面積最小値テキスト"/>
        <xdr:cNvSpPr txBox="1"/>
      </xdr:nvSpPr>
      <xdr:spPr>
        <a:xfrm>
          <a:off x="19547840" y="143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565" name="直線コネクタ 564"/>
        <xdr:cNvCxnSpPr/>
      </xdr:nvCxnSpPr>
      <xdr:spPr>
        <a:xfrm>
          <a:off x="19443700" y="14372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66"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67" name="直線コネクタ 566"/>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118890</xdr:rowOff>
    </xdr:from>
    <xdr:ext cx="469744" cy="259045"/>
    <xdr:sp macro="" textlink="">
      <xdr:nvSpPr>
        <xdr:cNvPr id="568" name="【消防施設】&#10;一人当たり面積平均値テキスト"/>
        <xdr:cNvSpPr txBox="1"/>
      </xdr:nvSpPr>
      <xdr:spPr>
        <a:xfrm>
          <a:off x="19547840" y="1403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569" name="フローチャート: 判断 568"/>
        <xdr:cNvSpPr/>
      </xdr:nvSpPr>
      <xdr:spPr>
        <a:xfrm>
          <a:off x="1945894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570" name="フローチャート: 判断 569"/>
        <xdr:cNvSpPr/>
      </xdr:nvSpPr>
      <xdr:spPr>
        <a:xfrm>
          <a:off x="18735040" y="14056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64025</xdr:rowOff>
    </xdr:from>
    <xdr:ext cx="469744" cy="259045"/>
    <xdr:sp macro="" textlink="">
      <xdr:nvSpPr>
        <xdr:cNvPr id="571" name="n_1aveValue【消防施設】&#10;一人当たり面積"/>
        <xdr:cNvSpPr txBox="1"/>
      </xdr:nvSpPr>
      <xdr:spPr>
        <a:xfrm>
          <a:off x="18561127" y="1414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572" name="フローチャート: 判断 571"/>
        <xdr:cNvSpPr/>
      </xdr:nvSpPr>
      <xdr:spPr>
        <a:xfrm>
          <a:off x="179374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114316</xdr:rowOff>
    </xdr:from>
    <xdr:ext cx="469744" cy="259045"/>
    <xdr:sp macro="" textlink="">
      <xdr:nvSpPr>
        <xdr:cNvPr id="573" name="n_2aveValue【消防施設】&#10;一人当たり面積"/>
        <xdr:cNvSpPr txBox="1"/>
      </xdr:nvSpPr>
      <xdr:spPr>
        <a:xfrm>
          <a:off x="17776267"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xdr:rowOff>
    </xdr:from>
    <xdr:to>
      <xdr:col>102</xdr:col>
      <xdr:colOff>165100</xdr:colOff>
      <xdr:row>84</xdr:row>
      <xdr:rowOff>104902</xdr:rowOff>
    </xdr:to>
    <xdr:sp macro="" textlink="">
      <xdr:nvSpPr>
        <xdr:cNvPr id="574" name="フローチャート: 判断 573"/>
        <xdr:cNvSpPr/>
      </xdr:nvSpPr>
      <xdr:spPr>
        <a:xfrm>
          <a:off x="17162780" y="1408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96029</xdr:rowOff>
    </xdr:from>
    <xdr:ext cx="469744" cy="259045"/>
    <xdr:sp macro="" textlink="">
      <xdr:nvSpPr>
        <xdr:cNvPr id="575" name="n_3aveValue【消防施設】&#10;一人当たり面積"/>
        <xdr:cNvSpPr txBox="1"/>
      </xdr:nvSpPr>
      <xdr:spPr>
        <a:xfrm>
          <a:off x="17001567" y="141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581" name="楕円 580"/>
        <xdr:cNvSpPr/>
      </xdr:nvSpPr>
      <xdr:spPr>
        <a:xfrm>
          <a:off x="19458940" y="139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582" name="【消防施設】&#10;一人当たり面積該当値テキスト"/>
        <xdr:cNvSpPr txBox="1"/>
      </xdr:nvSpPr>
      <xdr:spPr>
        <a:xfrm>
          <a:off x="19547840" y="137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583" name="楕円 582"/>
        <xdr:cNvSpPr/>
      </xdr:nvSpPr>
      <xdr:spPr>
        <a:xfrm>
          <a:off x="18735040" y="139311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67818</xdr:rowOff>
    </xdr:to>
    <xdr:cxnSp macro="">
      <xdr:nvCxnSpPr>
        <xdr:cNvPr id="584" name="直線コネクタ 583"/>
        <xdr:cNvCxnSpPr/>
      </xdr:nvCxnSpPr>
      <xdr:spPr>
        <a:xfrm flipV="1">
          <a:off x="18778220" y="1397279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26163</xdr:rowOff>
    </xdr:from>
    <xdr:to>
      <xdr:col>107</xdr:col>
      <xdr:colOff>101600</xdr:colOff>
      <xdr:row>83</xdr:row>
      <xdr:rowOff>127763</xdr:rowOff>
    </xdr:to>
    <xdr:sp macro="" textlink="">
      <xdr:nvSpPr>
        <xdr:cNvPr id="585" name="楕円 584"/>
        <xdr:cNvSpPr/>
      </xdr:nvSpPr>
      <xdr:spPr>
        <a:xfrm>
          <a:off x="17937480" y="139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67818</xdr:rowOff>
    </xdr:from>
    <xdr:to>
      <xdr:col>111</xdr:col>
      <xdr:colOff>177800</xdr:colOff>
      <xdr:row>83</xdr:row>
      <xdr:rowOff>76963</xdr:rowOff>
    </xdr:to>
    <xdr:cxnSp macro="">
      <xdr:nvCxnSpPr>
        <xdr:cNvPr id="586" name="直線コネクタ 585"/>
        <xdr:cNvCxnSpPr/>
      </xdr:nvCxnSpPr>
      <xdr:spPr>
        <a:xfrm flipV="1">
          <a:off x="17988280" y="13981938"/>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19304</xdr:rowOff>
    </xdr:from>
    <xdr:to>
      <xdr:col>102</xdr:col>
      <xdr:colOff>165100</xdr:colOff>
      <xdr:row>83</xdr:row>
      <xdr:rowOff>120904</xdr:rowOff>
    </xdr:to>
    <xdr:sp macro="" textlink="">
      <xdr:nvSpPr>
        <xdr:cNvPr id="587" name="楕円 586"/>
        <xdr:cNvSpPr/>
      </xdr:nvSpPr>
      <xdr:spPr>
        <a:xfrm>
          <a:off x="17162780" y="139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70104</xdr:rowOff>
    </xdr:from>
    <xdr:to>
      <xdr:col>107</xdr:col>
      <xdr:colOff>50800</xdr:colOff>
      <xdr:row>83</xdr:row>
      <xdr:rowOff>76963</xdr:rowOff>
    </xdr:to>
    <xdr:cxnSp macro="">
      <xdr:nvCxnSpPr>
        <xdr:cNvPr id="588" name="直線コネクタ 587"/>
        <xdr:cNvCxnSpPr/>
      </xdr:nvCxnSpPr>
      <xdr:spPr>
        <a:xfrm>
          <a:off x="17213580" y="13984224"/>
          <a:ext cx="7747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135145</xdr:rowOff>
    </xdr:from>
    <xdr:ext cx="469744" cy="259045"/>
    <xdr:sp macro="" textlink="">
      <xdr:nvSpPr>
        <xdr:cNvPr id="589" name="n_1mainValue【消防施設】&#10;一人当たり面積"/>
        <xdr:cNvSpPr txBox="1"/>
      </xdr:nvSpPr>
      <xdr:spPr>
        <a:xfrm>
          <a:off x="18561127" y="137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590" name="n_2mainValue【消防施設】&#10;一人当たり面積"/>
        <xdr:cNvSpPr txBox="1"/>
      </xdr:nvSpPr>
      <xdr:spPr>
        <a:xfrm>
          <a:off x="17776267" y="137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137431</xdr:rowOff>
    </xdr:from>
    <xdr:ext cx="469744" cy="259045"/>
    <xdr:sp macro="" textlink="">
      <xdr:nvSpPr>
        <xdr:cNvPr id="591" name="n_3mainValue【消防施設】&#10;一人当たり面積"/>
        <xdr:cNvSpPr txBox="1"/>
      </xdr:nvSpPr>
      <xdr:spPr>
        <a:xfrm>
          <a:off x="1700156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2" name="直線コネクタ 60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3" name="テキスト ボックス 602"/>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4" name="直線コネクタ 60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5" name="テキスト ボックス 60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6" name="直線コネクタ 60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7" name="テキスト ボックス 60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8" name="直線コネクタ 60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9" name="テキスト ボックス 60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0" name="直線コネクタ 60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1" name="テキスト ボックス 61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15" name="直線コネクタ 614"/>
        <xdr:cNvCxnSpPr/>
      </xdr:nvCxnSpPr>
      <xdr:spPr>
        <a:xfrm flipV="1">
          <a:off x="14375764" y="16685896"/>
          <a:ext cx="0" cy="1430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16" name="【庁舎】&#10;有形固定資産減価償却率最小値テキスト"/>
        <xdr:cNvSpPr txBox="1"/>
      </xdr:nvSpPr>
      <xdr:spPr>
        <a:xfrm>
          <a:off x="14414500" y="18120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17" name="直線コネクタ 616"/>
        <xdr:cNvCxnSpPr/>
      </xdr:nvCxnSpPr>
      <xdr:spPr>
        <a:xfrm>
          <a:off x="14287500" y="1811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18" name="【庁舎】&#10;有形固定資産減価償却率最大値テキスト"/>
        <xdr:cNvSpPr txBox="1"/>
      </xdr:nvSpPr>
      <xdr:spPr>
        <a:xfrm>
          <a:off x="14414500" y="16464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19" name="直線コネクタ 618"/>
        <xdr:cNvCxnSpPr/>
      </xdr:nvCxnSpPr>
      <xdr:spPr>
        <a:xfrm>
          <a:off x="14287500" y="16685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20" name="【庁舎】&#10;有形固定資産減価償却率平均値テキスト"/>
        <xdr:cNvSpPr txBox="1"/>
      </xdr:nvSpPr>
      <xdr:spPr>
        <a:xfrm>
          <a:off x="144145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21" name="フローチャート: 判断 620"/>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22" name="フローチャート: 判断 621"/>
        <xdr:cNvSpPr/>
      </xdr:nvSpPr>
      <xdr:spPr>
        <a:xfrm>
          <a:off x="1357884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135272</xdr:rowOff>
    </xdr:from>
    <xdr:ext cx="405111" cy="259045"/>
    <xdr:sp macro="" textlink="">
      <xdr:nvSpPr>
        <xdr:cNvPr id="623" name="n_1aveValue【庁舎】&#10;有形固定資産減価償却率"/>
        <xdr:cNvSpPr txBox="1"/>
      </xdr:nvSpPr>
      <xdr:spPr>
        <a:xfrm>
          <a:off x="13437244" y="174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69214</xdr:rowOff>
    </xdr:from>
    <xdr:to>
      <xdr:col>76</xdr:col>
      <xdr:colOff>165100</xdr:colOff>
      <xdr:row>103</xdr:row>
      <xdr:rowOff>170814</xdr:rowOff>
    </xdr:to>
    <xdr:sp macro="" textlink="">
      <xdr:nvSpPr>
        <xdr:cNvPr id="624" name="フローチャート: 判断 623"/>
        <xdr:cNvSpPr/>
      </xdr:nvSpPr>
      <xdr:spPr>
        <a:xfrm>
          <a:off x="1280414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161941</xdr:rowOff>
    </xdr:from>
    <xdr:ext cx="405111" cy="259045"/>
    <xdr:sp macro="" textlink="">
      <xdr:nvSpPr>
        <xdr:cNvPr id="625" name="n_2aveValue【庁舎】&#10;有形固定資産減価償却率"/>
        <xdr:cNvSpPr txBox="1"/>
      </xdr:nvSpPr>
      <xdr:spPr>
        <a:xfrm>
          <a:off x="12675244" y="1742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166370</xdr:rowOff>
    </xdr:from>
    <xdr:to>
      <xdr:col>72</xdr:col>
      <xdr:colOff>38100</xdr:colOff>
      <xdr:row>103</xdr:row>
      <xdr:rowOff>96520</xdr:rowOff>
    </xdr:to>
    <xdr:sp macro="" textlink="">
      <xdr:nvSpPr>
        <xdr:cNvPr id="626" name="フローチャート: 判断 625"/>
        <xdr:cNvSpPr/>
      </xdr:nvSpPr>
      <xdr:spPr>
        <a:xfrm>
          <a:off x="1202944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87647</xdr:rowOff>
    </xdr:from>
    <xdr:ext cx="405111" cy="259045"/>
    <xdr:sp macro="" textlink="">
      <xdr:nvSpPr>
        <xdr:cNvPr id="627" name="n_3aveValue【庁舎】&#10;有形固定資産減価償却率"/>
        <xdr:cNvSpPr txBox="1"/>
      </xdr:nvSpPr>
      <xdr:spPr>
        <a:xfrm>
          <a:off x="11900544" y="1735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8" name="テキスト ボックス 6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633" name="楕円 632"/>
        <xdr:cNvSpPr/>
      </xdr:nvSpPr>
      <xdr:spPr>
        <a:xfrm>
          <a:off x="14325600" y="170484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634" name="【庁舎】&#10;有形固定資産減価償却率該当値テキスト"/>
        <xdr:cNvSpPr txBox="1"/>
      </xdr:nvSpPr>
      <xdr:spPr>
        <a:xfrm>
          <a:off x="14414500"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153036</xdr:rowOff>
    </xdr:from>
    <xdr:to>
      <xdr:col>81</xdr:col>
      <xdr:colOff>101600</xdr:colOff>
      <xdr:row>102</xdr:row>
      <xdr:rowOff>83186</xdr:rowOff>
    </xdr:to>
    <xdr:sp macro="" textlink="">
      <xdr:nvSpPr>
        <xdr:cNvPr id="635" name="楕円 634"/>
        <xdr:cNvSpPr/>
      </xdr:nvSpPr>
      <xdr:spPr>
        <a:xfrm>
          <a:off x="13578840" y="1708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32386</xdr:rowOff>
    </xdr:to>
    <xdr:cxnSp macro="">
      <xdr:nvCxnSpPr>
        <xdr:cNvPr id="636" name="直線コネクタ 635"/>
        <xdr:cNvCxnSpPr/>
      </xdr:nvCxnSpPr>
      <xdr:spPr>
        <a:xfrm flipV="1">
          <a:off x="13629640" y="17099279"/>
          <a:ext cx="74676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637" name="楕円 636"/>
        <xdr:cNvSpPr/>
      </xdr:nvSpPr>
      <xdr:spPr>
        <a:xfrm>
          <a:off x="12804140" y="17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32386</xdr:rowOff>
    </xdr:from>
    <xdr:to>
      <xdr:col>81</xdr:col>
      <xdr:colOff>50800</xdr:colOff>
      <xdr:row>102</xdr:row>
      <xdr:rowOff>60961</xdr:rowOff>
    </xdr:to>
    <xdr:cxnSp macro="">
      <xdr:nvCxnSpPr>
        <xdr:cNvPr id="638" name="直線コネクタ 637"/>
        <xdr:cNvCxnSpPr/>
      </xdr:nvCxnSpPr>
      <xdr:spPr>
        <a:xfrm flipV="1">
          <a:off x="12854940" y="17131666"/>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42545</xdr:rowOff>
    </xdr:from>
    <xdr:to>
      <xdr:col>72</xdr:col>
      <xdr:colOff>38100</xdr:colOff>
      <xdr:row>102</xdr:row>
      <xdr:rowOff>144145</xdr:rowOff>
    </xdr:to>
    <xdr:sp macro="" textlink="">
      <xdr:nvSpPr>
        <xdr:cNvPr id="639" name="楕円 638"/>
        <xdr:cNvSpPr/>
      </xdr:nvSpPr>
      <xdr:spPr>
        <a:xfrm>
          <a:off x="12029440" y="17141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60961</xdr:rowOff>
    </xdr:from>
    <xdr:to>
      <xdr:col>76</xdr:col>
      <xdr:colOff>114300</xdr:colOff>
      <xdr:row>102</xdr:row>
      <xdr:rowOff>93345</xdr:rowOff>
    </xdr:to>
    <xdr:cxnSp macro="">
      <xdr:nvCxnSpPr>
        <xdr:cNvPr id="640" name="直線コネクタ 639"/>
        <xdr:cNvCxnSpPr/>
      </xdr:nvCxnSpPr>
      <xdr:spPr>
        <a:xfrm flipV="1">
          <a:off x="12072620" y="17160241"/>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99713</xdr:rowOff>
    </xdr:from>
    <xdr:ext cx="405111" cy="259045"/>
    <xdr:sp macro="" textlink="">
      <xdr:nvSpPr>
        <xdr:cNvPr id="641" name="n_1mainValue【庁舎】&#10;有形固定資産減価償却率"/>
        <xdr:cNvSpPr txBox="1"/>
      </xdr:nvSpPr>
      <xdr:spPr>
        <a:xfrm>
          <a:off x="1343724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642" name="n_2mainValue【庁舎】&#10;有形固定資産減価償却率"/>
        <xdr:cNvSpPr txBox="1"/>
      </xdr:nvSpPr>
      <xdr:spPr>
        <a:xfrm>
          <a:off x="126752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160672</xdr:rowOff>
    </xdr:from>
    <xdr:ext cx="405111" cy="259045"/>
    <xdr:sp macro="" textlink="">
      <xdr:nvSpPr>
        <xdr:cNvPr id="643" name="n_3mainValue【庁舎】&#10;有形固定資産減価償却率"/>
        <xdr:cNvSpPr txBox="1"/>
      </xdr:nvSpPr>
      <xdr:spPr>
        <a:xfrm>
          <a:off x="119005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5" name="テキスト ボックス 66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669" name="直線コネクタ 668"/>
        <xdr:cNvCxnSpPr/>
      </xdr:nvCxnSpPr>
      <xdr:spPr>
        <a:xfrm flipV="1">
          <a:off x="19509104" y="16915312"/>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670" name="【庁舎】&#10;一人当たり面積最小値テキスト"/>
        <xdr:cNvSpPr txBox="1"/>
      </xdr:nvSpPr>
      <xdr:spPr>
        <a:xfrm>
          <a:off x="19547840" y="18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671" name="直線コネクタ 670"/>
        <xdr:cNvCxnSpPr/>
      </xdr:nvCxnSpPr>
      <xdr:spPr>
        <a:xfrm>
          <a:off x="19443700" y="18146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672" name="【庁舎】&#10;一人当たり面積最大値テキスト"/>
        <xdr:cNvSpPr txBox="1"/>
      </xdr:nvSpPr>
      <xdr:spPr>
        <a:xfrm>
          <a:off x="19547840" y="166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673" name="直線コネクタ 672"/>
        <xdr:cNvCxnSpPr/>
      </xdr:nvCxnSpPr>
      <xdr:spPr>
        <a:xfrm>
          <a:off x="19443700" y="1691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674" name="【庁舎】&#10;一人当たり面積平均値テキスト"/>
        <xdr:cNvSpPr txBox="1"/>
      </xdr:nvSpPr>
      <xdr:spPr>
        <a:xfrm>
          <a:off x="19547840" y="1769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75" name="フローチャート: 判断 674"/>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76" name="フローチャート: 判断 675"/>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40657</xdr:rowOff>
    </xdr:from>
    <xdr:ext cx="469744" cy="259045"/>
    <xdr:sp macro="" textlink="">
      <xdr:nvSpPr>
        <xdr:cNvPr id="677" name="n_1aveValue【庁舎】&#10;一人当たり面積"/>
        <xdr:cNvSpPr txBox="1"/>
      </xdr:nvSpPr>
      <xdr:spPr>
        <a:xfrm>
          <a:off x="185611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61323</xdr:rowOff>
    </xdr:from>
    <xdr:to>
      <xdr:col>107</xdr:col>
      <xdr:colOff>101600</xdr:colOff>
      <xdr:row>106</xdr:row>
      <xdr:rowOff>162923</xdr:rowOff>
    </xdr:to>
    <xdr:sp macro="" textlink="">
      <xdr:nvSpPr>
        <xdr:cNvPr id="678" name="フローチャート: 判断 677"/>
        <xdr:cNvSpPr/>
      </xdr:nvSpPr>
      <xdr:spPr>
        <a:xfrm>
          <a:off x="179374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8000</xdr:rowOff>
    </xdr:from>
    <xdr:ext cx="469744" cy="259045"/>
    <xdr:sp macro="" textlink="">
      <xdr:nvSpPr>
        <xdr:cNvPr id="679" name="n_2aveValue【庁舎】&#10;一人当たり面積"/>
        <xdr:cNvSpPr txBox="1"/>
      </xdr:nvSpPr>
      <xdr:spPr>
        <a:xfrm>
          <a:off x="177762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144055</xdr:rowOff>
    </xdr:from>
    <xdr:to>
      <xdr:col>102</xdr:col>
      <xdr:colOff>165100</xdr:colOff>
      <xdr:row>107</xdr:row>
      <xdr:rowOff>74205</xdr:rowOff>
    </xdr:to>
    <xdr:sp macro="" textlink="">
      <xdr:nvSpPr>
        <xdr:cNvPr id="680" name="フローチャート: 判断 679"/>
        <xdr:cNvSpPr/>
      </xdr:nvSpPr>
      <xdr:spPr>
        <a:xfrm>
          <a:off x="17162780" y="17913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90732</xdr:rowOff>
    </xdr:from>
    <xdr:ext cx="469744" cy="259045"/>
    <xdr:sp macro="" textlink="">
      <xdr:nvSpPr>
        <xdr:cNvPr id="681" name="n_3aveValue【庁舎】&#10;一人当たり面積"/>
        <xdr:cNvSpPr txBox="1"/>
      </xdr:nvSpPr>
      <xdr:spPr>
        <a:xfrm>
          <a:off x="17001567" y="176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2" name="テキスト ボックス 68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84727</xdr:rowOff>
    </xdr:from>
    <xdr:to>
      <xdr:col>116</xdr:col>
      <xdr:colOff>114300</xdr:colOff>
      <xdr:row>108</xdr:row>
      <xdr:rowOff>14877</xdr:rowOff>
    </xdr:to>
    <xdr:sp macro="" textlink="">
      <xdr:nvSpPr>
        <xdr:cNvPr id="687" name="楕円 686"/>
        <xdr:cNvSpPr/>
      </xdr:nvSpPr>
      <xdr:spPr>
        <a:xfrm>
          <a:off x="19458940" y="18022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171104</xdr:rowOff>
    </xdr:from>
    <xdr:ext cx="469744" cy="259045"/>
    <xdr:sp macro="" textlink="">
      <xdr:nvSpPr>
        <xdr:cNvPr id="688" name="【庁舎】&#10;一人当たり面積該当値テキスト"/>
        <xdr:cNvSpPr txBox="1"/>
      </xdr:nvSpPr>
      <xdr:spPr>
        <a:xfrm>
          <a:off x="19547840" y="1794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89" name="楕円 688"/>
        <xdr:cNvSpPr/>
      </xdr:nvSpPr>
      <xdr:spPr>
        <a:xfrm>
          <a:off x="18735040" y="18026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135527</xdr:rowOff>
    </xdr:from>
    <xdr:to>
      <xdr:col>116</xdr:col>
      <xdr:colOff>63500</xdr:colOff>
      <xdr:row>107</xdr:row>
      <xdr:rowOff>139881</xdr:rowOff>
    </xdr:to>
    <xdr:cxnSp macro="">
      <xdr:nvCxnSpPr>
        <xdr:cNvPr id="690" name="直線コネクタ 689"/>
        <xdr:cNvCxnSpPr/>
      </xdr:nvCxnSpPr>
      <xdr:spPr>
        <a:xfrm flipV="1">
          <a:off x="18778220" y="18073007"/>
          <a:ext cx="73152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93436</xdr:rowOff>
    </xdr:from>
    <xdr:to>
      <xdr:col>107</xdr:col>
      <xdr:colOff>101600</xdr:colOff>
      <xdr:row>108</xdr:row>
      <xdr:rowOff>23586</xdr:rowOff>
    </xdr:to>
    <xdr:sp macro="" textlink="">
      <xdr:nvSpPr>
        <xdr:cNvPr id="691" name="楕円 690"/>
        <xdr:cNvSpPr/>
      </xdr:nvSpPr>
      <xdr:spPr>
        <a:xfrm>
          <a:off x="17937480" y="18030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144236</xdr:rowOff>
    </xdr:to>
    <xdr:cxnSp macro="">
      <xdr:nvCxnSpPr>
        <xdr:cNvPr id="692" name="直線コネクタ 691"/>
        <xdr:cNvCxnSpPr/>
      </xdr:nvCxnSpPr>
      <xdr:spPr>
        <a:xfrm flipV="1">
          <a:off x="17988280" y="18077361"/>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693" name="楕円 692"/>
        <xdr:cNvSpPr/>
      </xdr:nvSpPr>
      <xdr:spPr>
        <a:xfrm>
          <a:off x="17162780" y="18035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144236</xdr:rowOff>
    </xdr:from>
    <xdr:to>
      <xdr:col>107</xdr:col>
      <xdr:colOff>50800</xdr:colOff>
      <xdr:row>107</xdr:row>
      <xdr:rowOff>148589</xdr:rowOff>
    </xdr:to>
    <xdr:cxnSp macro="">
      <xdr:nvCxnSpPr>
        <xdr:cNvPr id="694" name="直線コネクタ 693"/>
        <xdr:cNvCxnSpPr/>
      </xdr:nvCxnSpPr>
      <xdr:spPr>
        <a:xfrm flipV="1">
          <a:off x="17213580" y="18081716"/>
          <a:ext cx="7747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10358</xdr:rowOff>
    </xdr:from>
    <xdr:ext cx="469744" cy="259045"/>
    <xdr:sp macro="" textlink="">
      <xdr:nvSpPr>
        <xdr:cNvPr id="695" name="n_1mainValue【庁舎】&#10;一人当たり面積"/>
        <xdr:cNvSpPr txBox="1"/>
      </xdr:nvSpPr>
      <xdr:spPr>
        <a:xfrm>
          <a:off x="185611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14713</xdr:rowOff>
    </xdr:from>
    <xdr:ext cx="469744" cy="259045"/>
    <xdr:sp macro="" textlink="">
      <xdr:nvSpPr>
        <xdr:cNvPr id="696" name="n_2mainValue【庁舎】&#10;一人当たり面積"/>
        <xdr:cNvSpPr txBox="1"/>
      </xdr:nvSpPr>
      <xdr:spPr>
        <a:xfrm>
          <a:off x="17776267"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697" name="n_3mainValue【庁舎】&#10;一人当たり面積"/>
        <xdr:cNvSpPr txBox="1"/>
      </xdr:nvSpPr>
      <xdr:spPr>
        <a:xfrm>
          <a:off x="17001567" y="18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体育館・プールについては全ての施設において減価償却率が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を越えており、老朽化が進んでいる。現在総合体育館建設事業を行っているが、老朽化施設の対策を検討する必要がある。福祉施設についても同様に減価償却率が高く、市民一人当たりの面積も多いことから、施設の統廃合や集約化を検討する必要がある。庁舎については類似団体と比較すると減価償却率が増加傾向にあり、今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支所</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の移転及び旧施設の解体が予定されており、減価償却率が改善が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見込まれる。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消防施設については、消防署再編計画の実行中であり、今後は施設の建設や老朽化施設の解体が予定されていることから、有形固定資産減価償却率及び一人当たり面積について、改善が見込まれる。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人口減少や全国平均を上回る高齢化率に加え、中心となる産業の乏しさなどにより、財政基盤が脆弱であり、類似団体平均を大きく下回っている。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定員適正化計画の遂行及び給与体系の適正化による人件費の削減、投資的経費の抑制等、歳出の見直しを実施するとともに、税収の底上げに結びつく施策を展開するなど、抜本的な取り組みにより自主財源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上昇の主たる要因は、普通交付税の減少による経常一般財源総額の減少である。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60</xdr:row>
      <xdr:rowOff>138006</xdr:rowOff>
    </xdr:to>
    <xdr:cxnSp macro="">
      <xdr:nvCxnSpPr>
        <xdr:cNvPr id="132" name="直線コネクタ 131"/>
        <xdr:cNvCxnSpPr/>
      </xdr:nvCxnSpPr>
      <xdr:spPr>
        <a:xfrm>
          <a:off x="4114800" y="1024805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59</xdr:row>
      <xdr:rowOff>132504</xdr:rowOff>
    </xdr:to>
    <xdr:cxnSp macro="">
      <xdr:nvCxnSpPr>
        <xdr:cNvPr id="135" name="直線コネクタ 134"/>
        <xdr:cNvCxnSpPr/>
      </xdr:nvCxnSpPr>
      <xdr:spPr>
        <a:xfrm>
          <a:off x="3225800" y="1004697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38523</xdr:rowOff>
    </xdr:from>
    <xdr:to>
      <xdr:col>15</xdr:col>
      <xdr:colOff>82550</xdr:colOff>
      <xdr:row>58</xdr:row>
      <xdr:rowOff>102870</xdr:rowOff>
    </xdr:to>
    <xdr:cxnSp macro="">
      <xdr:nvCxnSpPr>
        <xdr:cNvPr id="138" name="直線コネクタ 137"/>
        <xdr:cNvCxnSpPr/>
      </xdr:nvCxnSpPr>
      <xdr:spPr>
        <a:xfrm>
          <a:off x="2336800" y="99826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38523</xdr:rowOff>
    </xdr:from>
    <xdr:to>
      <xdr:col>11</xdr:col>
      <xdr:colOff>31750</xdr:colOff>
      <xdr:row>58</xdr:row>
      <xdr:rowOff>127000</xdr:rowOff>
    </xdr:to>
    <xdr:cxnSp macro="">
      <xdr:nvCxnSpPr>
        <xdr:cNvPr id="141" name="直線コネクタ 140"/>
        <xdr:cNvCxnSpPr/>
      </xdr:nvCxnSpPr>
      <xdr:spPr>
        <a:xfrm flipV="1">
          <a:off x="1447800" y="99826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1" name="楕円 150"/>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2" name="財政構造の弾力性該当値テキスト"/>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81704</xdr:rowOff>
    </xdr:from>
    <xdr:to>
      <xdr:col>19</xdr:col>
      <xdr:colOff>184150</xdr:colOff>
      <xdr:row>60</xdr:row>
      <xdr:rowOff>11854</xdr:rowOff>
    </xdr:to>
    <xdr:sp macro="" textlink="">
      <xdr:nvSpPr>
        <xdr:cNvPr id="153" name="楕円 152"/>
        <xdr:cNvSpPr/>
      </xdr:nvSpPr>
      <xdr:spPr>
        <a:xfrm>
          <a:off x="4064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22031</xdr:rowOff>
    </xdr:from>
    <xdr:ext cx="736600" cy="259045"/>
    <xdr:sp macro="" textlink="">
      <xdr:nvSpPr>
        <xdr:cNvPr id="154" name="テキスト ボックス 153"/>
        <xdr:cNvSpPr txBox="1"/>
      </xdr:nvSpPr>
      <xdr:spPr>
        <a:xfrm>
          <a:off x="3733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52070</xdr:rowOff>
    </xdr:from>
    <xdr:to>
      <xdr:col>15</xdr:col>
      <xdr:colOff>133350</xdr:colOff>
      <xdr:row>58</xdr:row>
      <xdr:rowOff>153670</xdr:rowOff>
    </xdr:to>
    <xdr:sp macro="" textlink="">
      <xdr:nvSpPr>
        <xdr:cNvPr id="155" name="楕円 154"/>
        <xdr:cNvSpPr/>
      </xdr:nvSpPr>
      <xdr:spPr>
        <a:xfrm>
          <a:off x="3175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163847</xdr:rowOff>
    </xdr:from>
    <xdr:ext cx="762000" cy="259045"/>
    <xdr:sp macro="" textlink="">
      <xdr:nvSpPr>
        <xdr:cNvPr id="156" name="テキスト ボックス 155"/>
        <xdr:cNvSpPr txBox="1"/>
      </xdr:nvSpPr>
      <xdr:spPr>
        <a:xfrm>
          <a:off x="2844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159173</xdr:rowOff>
    </xdr:from>
    <xdr:to>
      <xdr:col>11</xdr:col>
      <xdr:colOff>82550</xdr:colOff>
      <xdr:row>58</xdr:row>
      <xdr:rowOff>89323</xdr:rowOff>
    </xdr:to>
    <xdr:sp macro="" textlink="">
      <xdr:nvSpPr>
        <xdr:cNvPr id="157" name="楕円 156"/>
        <xdr:cNvSpPr/>
      </xdr:nvSpPr>
      <xdr:spPr>
        <a:xfrm>
          <a:off x="2286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99500</xdr:rowOff>
    </xdr:from>
    <xdr:ext cx="762000" cy="259045"/>
    <xdr:sp macro="" textlink="">
      <xdr:nvSpPr>
        <xdr:cNvPr id="158" name="テキスト ボックス 157"/>
        <xdr:cNvSpPr txBox="1"/>
      </xdr:nvSpPr>
      <xdr:spPr>
        <a:xfrm>
          <a:off x="1955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類似団体平均を上回っている要因としては、５町村合併の影響により、職員数、各種施設数が依然として多いためである。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では職員数の適正化に努め、物件費では施設の民営化や指定管理者制度の導入、または公共施設総合管理計画における個別計画を早急に策定した上での施設統廃合を進め、コスト削減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43821</xdr:rowOff>
    </xdr:from>
    <xdr:to>
      <xdr:col>23</xdr:col>
      <xdr:colOff>133350</xdr:colOff>
      <xdr:row>84</xdr:row>
      <xdr:rowOff>55066</xdr:rowOff>
    </xdr:to>
    <xdr:cxnSp macro="">
      <xdr:nvCxnSpPr>
        <xdr:cNvPr id="195" name="直線コネクタ 194"/>
        <xdr:cNvCxnSpPr/>
      </xdr:nvCxnSpPr>
      <xdr:spPr>
        <a:xfrm>
          <a:off x="4114800" y="14445621"/>
          <a:ext cx="8382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43821</xdr:rowOff>
    </xdr:from>
    <xdr:to>
      <xdr:col>19</xdr:col>
      <xdr:colOff>133350</xdr:colOff>
      <xdr:row>84</xdr:row>
      <xdr:rowOff>80499</xdr:rowOff>
    </xdr:to>
    <xdr:cxnSp macro="">
      <xdr:nvCxnSpPr>
        <xdr:cNvPr id="198" name="直線コネクタ 197"/>
        <xdr:cNvCxnSpPr/>
      </xdr:nvCxnSpPr>
      <xdr:spPr>
        <a:xfrm flipV="1">
          <a:off x="3225800" y="14445621"/>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20689</xdr:rowOff>
    </xdr:from>
    <xdr:to>
      <xdr:col>15</xdr:col>
      <xdr:colOff>82550</xdr:colOff>
      <xdr:row>84</xdr:row>
      <xdr:rowOff>80499</xdr:rowOff>
    </xdr:to>
    <xdr:cxnSp macro="">
      <xdr:nvCxnSpPr>
        <xdr:cNvPr id="201" name="直線コネクタ 200"/>
        <xdr:cNvCxnSpPr/>
      </xdr:nvCxnSpPr>
      <xdr:spPr>
        <a:xfrm>
          <a:off x="2336800" y="14422489"/>
          <a:ext cx="889000" cy="5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20689</xdr:rowOff>
    </xdr:from>
    <xdr:to>
      <xdr:col>11</xdr:col>
      <xdr:colOff>31750</xdr:colOff>
      <xdr:row>84</xdr:row>
      <xdr:rowOff>128445</xdr:rowOff>
    </xdr:to>
    <xdr:cxnSp macro="">
      <xdr:nvCxnSpPr>
        <xdr:cNvPr id="204" name="直線コネクタ 203"/>
        <xdr:cNvCxnSpPr/>
      </xdr:nvCxnSpPr>
      <xdr:spPr>
        <a:xfrm flipV="1">
          <a:off x="1447800" y="14422489"/>
          <a:ext cx="889000" cy="10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4266</xdr:rowOff>
    </xdr:from>
    <xdr:to>
      <xdr:col>23</xdr:col>
      <xdr:colOff>184150</xdr:colOff>
      <xdr:row>84</xdr:row>
      <xdr:rowOff>105866</xdr:rowOff>
    </xdr:to>
    <xdr:sp macro="" textlink="">
      <xdr:nvSpPr>
        <xdr:cNvPr id="214" name="楕円 213"/>
        <xdr:cNvSpPr/>
      </xdr:nvSpPr>
      <xdr:spPr>
        <a:xfrm>
          <a:off x="4902200" y="144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147793</xdr:rowOff>
    </xdr:from>
    <xdr:ext cx="762000" cy="259045"/>
    <xdr:sp macro="" textlink="">
      <xdr:nvSpPr>
        <xdr:cNvPr id="215" name="人件費・物件費等の状況該当値テキスト"/>
        <xdr:cNvSpPr txBox="1"/>
      </xdr:nvSpPr>
      <xdr:spPr>
        <a:xfrm>
          <a:off x="5041900" y="1437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164471</xdr:rowOff>
    </xdr:from>
    <xdr:to>
      <xdr:col>19</xdr:col>
      <xdr:colOff>184150</xdr:colOff>
      <xdr:row>84</xdr:row>
      <xdr:rowOff>94621</xdr:rowOff>
    </xdr:to>
    <xdr:sp macro="" textlink="">
      <xdr:nvSpPr>
        <xdr:cNvPr id="216" name="楕円 215"/>
        <xdr:cNvSpPr/>
      </xdr:nvSpPr>
      <xdr:spPr>
        <a:xfrm>
          <a:off x="4064000" y="143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79398</xdr:rowOff>
    </xdr:from>
    <xdr:ext cx="736600" cy="259045"/>
    <xdr:sp macro="" textlink="">
      <xdr:nvSpPr>
        <xdr:cNvPr id="217" name="テキスト ボックス 216"/>
        <xdr:cNvSpPr txBox="1"/>
      </xdr:nvSpPr>
      <xdr:spPr>
        <a:xfrm>
          <a:off x="3733800" y="1448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29699</xdr:rowOff>
    </xdr:from>
    <xdr:to>
      <xdr:col>15</xdr:col>
      <xdr:colOff>133350</xdr:colOff>
      <xdr:row>84</xdr:row>
      <xdr:rowOff>131299</xdr:rowOff>
    </xdr:to>
    <xdr:sp macro="" textlink="">
      <xdr:nvSpPr>
        <xdr:cNvPr id="218" name="楕円 217"/>
        <xdr:cNvSpPr/>
      </xdr:nvSpPr>
      <xdr:spPr>
        <a:xfrm>
          <a:off x="3175000" y="144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116076</xdr:rowOff>
    </xdr:from>
    <xdr:ext cx="762000" cy="259045"/>
    <xdr:sp macro="" textlink="">
      <xdr:nvSpPr>
        <xdr:cNvPr id="219" name="テキスト ボックス 218"/>
        <xdr:cNvSpPr txBox="1"/>
      </xdr:nvSpPr>
      <xdr:spPr>
        <a:xfrm>
          <a:off x="2844800" y="145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141339</xdr:rowOff>
    </xdr:from>
    <xdr:to>
      <xdr:col>11</xdr:col>
      <xdr:colOff>82550</xdr:colOff>
      <xdr:row>84</xdr:row>
      <xdr:rowOff>71489</xdr:rowOff>
    </xdr:to>
    <xdr:sp macro="" textlink="">
      <xdr:nvSpPr>
        <xdr:cNvPr id="220" name="楕円 219"/>
        <xdr:cNvSpPr/>
      </xdr:nvSpPr>
      <xdr:spPr>
        <a:xfrm>
          <a:off x="2286000" y="14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56266</xdr:rowOff>
    </xdr:from>
    <xdr:ext cx="762000" cy="259045"/>
    <xdr:sp macro="" textlink="">
      <xdr:nvSpPr>
        <xdr:cNvPr id="221" name="テキスト ボックス 220"/>
        <xdr:cNvSpPr txBox="1"/>
      </xdr:nvSpPr>
      <xdr:spPr>
        <a:xfrm>
          <a:off x="1955800" y="1445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77645</xdr:rowOff>
    </xdr:from>
    <xdr:to>
      <xdr:col>7</xdr:col>
      <xdr:colOff>31750</xdr:colOff>
      <xdr:row>85</xdr:row>
      <xdr:rowOff>7795</xdr:rowOff>
    </xdr:to>
    <xdr:sp macro="" textlink="">
      <xdr:nvSpPr>
        <xdr:cNvPr id="222" name="楕円 221"/>
        <xdr:cNvSpPr/>
      </xdr:nvSpPr>
      <xdr:spPr>
        <a:xfrm>
          <a:off x="1397000" y="144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164022</xdr:rowOff>
    </xdr:from>
    <xdr:ext cx="762000" cy="259045"/>
    <xdr:sp macro="" textlink="">
      <xdr:nvSpPr>
        <xdr:cNvPr id="223" name="テキスト ボックス 222"/>
        <xdr:cNvSpPr txBox="1"/>
      </xdr:nvSpPr>
      <xdr:spPr>
        <a:xfrm>
          <a:off x="1066800" y="1456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と低い水準にある。</a:t>
          </a:r>
        </a:p>
        <a:p>
          <a:r>
            <a:rPr kumimoji="1" lang="ja-JP" altLang="en-US" sz="1300">
              <a:latin typeface="ＭＳ Ｐゴシック" panose="020B0600070205080204" pitchFamily="50" charset="-128"/>
              <a:ea typeface="ＭＳ Ｐゴシック" panose="020B0600070205080204" pitchFamily="50" charset="-128"/>
            </a:rPr>
            <a:t>要因としては、職員の年齢構成の偏在化が著しく、中堅職員の昇任が抑制されていることが挙げられる。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今後も給与の適正化を図るために、給与実態の分析に努める。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133350</xdr:rowOff>
    </xdr:to>
    <xdr:cxnSp macro="">
      <xdr:nvCxnSpPr>
        <xdr:cNvPr id="259" name="直線コネクタ 258"/>
        <xdr:cNvCxnSpPr/>
      </xdr:nvCxnSpPr>
      <xdr:spPr>
        <a:xfrm flipV="1">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2" name="直線コネクタ 261"/>
        <xdr:cNvCxnSpPr/>
      </xdr:nvCxnSpPr>
      <xdr:spPr>
        <a:xfrm>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5" name="直線コネクタ 264"/>
        <xdr:cNvCxnSpPr/>
      </xdr:nvCxnSpPr>
      <xdr:spPr>
        <a:xfrm flipV="1">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68" name="直線コネクタ 267"/>
        <xdr:cNvCxnSpPr/>
      </xdr:nvCxnSpPr>
      <xdr:spPr>
        <a:xfrm>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8" name="楕円 277"/>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9"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6" name="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５町村合併という特殊な事情により、類似団体平均を大きく上回っている状況である。定員適正化計画に基づく退職者不補充の原則と新規採用の抑制により、実績として平成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人の職員を削減している。今後も職員数削減に努め、定員適正化を図る。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67763</xdr:rowOff>
    </xdr:from>
    <xdr:to>
      <xdr:col>81</xdr:col>
      <xdr:colOff>44450</xdr:colOff>
      <xdr:row>63</xdr:row>
      <xdr:rowOff>95341</xdr:rowOff>
    </xdr:to>
    <xdr:cxnSp macro="">
      <xdr:nvCxnSpPr>
        <xdr:cNvPr id="324" name="直線コネクタ 323"/>
        <xdr:cNvCxnSpPr/>
      </xdr:nvCxnSpPr>
      <xdr:spPr>
        <a:xfrm>
          <a:off x="16179800" y="10869113"/>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79828</xdr:rowOff>
    </xdr:to>
    <xdr:cxnSp macro="">
      <xdr:nvCxnSpPr>
        <xdr:cNvPr id="327" name="直線コネクタ 326"/>
        <xdr:cNvCxnSpPr/>
      </xdr:nvCxnSpPr>
      <xdr:spPr>
        <a:xfrm flipV="1">
          <a:off x="15290800" y="108691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79828</xdr:rowOff>
    </xdr:from>
    <xdr:to>
      <xdr:col>72</xdr:col>
      <xdr:colOff>203200</xdr:colOff>
      <xdr:row>63</xdr:row>
      <xdr:rowOff>136706</xdr:rowOff>
    </xdr:to>
    <xdr:cxnSp macro="">
      <xdr:nvCxnSpPr>
        <xdr:cNvPr id="330" name="直線コネクタ 329"/>
        <xdr:cNvCxnSpPr/>
      </xdr:nvCxnSpPr>
      <xdr:spPr>
        <a:xfrm flipV="1">
          <a:off x="14401800" y="108811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136706</xdr:rowOff>
    </xdr:from>
    <xdr:to>
      <xdr:col>68</xdr:col>
      <xdr:colOff>152400</xdr:colOff>
      <xdr:row>64</xdr:row>
      <xdr:rowOff>56606</xdr:rowOff>
    </xdr:to>
    <xdr:cxnSp macro="">
      <xdr:nvCxnSpPr>
        <xdr:cNvPr id="333" name="直線コネクタ 332"/>
        <xdr:cNvCxnSpPr/>
      </xdr:nvCxnSpPr>
      <xdr:spPr>
        <a:xfrm flipV="1">
          <a:off x="13512800" y="10938056"/>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44541</xdr:rowOff>
    </xdr:from>
    <xdr:to>
      <xdr:col>81</xdr:col>
      <xdr:colOff>95250</xdr:colOff>
      <xdr:row>63</xdr:row>
      <xdr:rowOff>146141</xdr:rowOff>
    </xdr:to>
    <xdr:sp macro="" textlink="">
      <xdr:nvSpPr>
        <xdr:cNvPr id="343" name="楕円 342"/>
        <xdr:cNvSpPr/>
      </xdr:nvSpPr>
      <xdr:spPr>
        <a:xfrm>
          <a:off x="169672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16618</xdr:rowOff>
    </xdr:from>
    <xdr:ext cx="762000" cy="259045"/>
    <xdr:sp macro="" textlink="">
      <xdr:nvSpPr>
        <xdr:cNvPr id="344" name="定員管理の状況該当値テキスト"/>
        <xdr:cNvSpPr txBox="1"/>
      </xdr:nvSpPr>
      <xdr:spPr>
        <a:xfrm>
          <a:off x="17106900" y="108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16963</xdr:rowOff>
    </xdr:from>
    <xdr:to>
      <xdr:col>77</xdr:col>
      <xdr:colOff>95250</xdr:colOff>
      <xdr:row>63</xdr:row>
      <xdr:rowOff>118563</xdr:rowOff>
    </xdr:to>
    <xdr:sp macro="" textlink="">
      <xdr:nvSpPr>
        <xdr:cNvPr id="345" name="楕円 344"/>
        <xdr:cNvSpPr/>
      </xdr:nvSpPr>
      <xdr:spPr>
        <a:xfrm>
          <a:off x="16129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103340</xdr:rowOff>
    </xdr:from>
    <xdr:ext cx="736600" cy="259045"/>
    <xdr:sp macro="" textlink="">
      <xdr:nvSpPr>
        <xdr:cNvPr id="346" name="テキスト ボックス 345"/>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29028</xdr:rowOff>
    </xdr:from>
    <xdr:to>
      <xdr:col>73</xdr:col>
      <xdr:colOff>44450</xdr:colOff>
      <xdr:row>63</xdr:row>
      <xdr:rowOff>130628</xdr:rowOff>
    </xdr:to>
    <xdr:sp macro="" textlink="">
      <xdr:nvSpPr>
        <xdr:cNvPr id="347" name="楕円 346"/>
        <xdr:cNvSpPr/>
      </xdr:nvSpPr>
      <xdr:spPr>
        <a:xfrm>
          <a:off x="15240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115405</xdr:rowOff>
    </xdr:from>
    <xdr:ext cx="762000" cy="259045"/>
    <xdr:sp macro="" textlink="">
      <xdr:nvSpPr>
        <xdr:cNvPr id="348" name="テキスト ボックス 347"/>
        <xdr:cNvSpPr txBox="1"/>
      </xdr:nvSpPr>
      <xdr:spPr>
        <a:xfrm>
          <a:off x="14909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85906</xdr:rowOff>
    </xdr:from>
    <xdr:to>
      <xdr:col>68</xdr:col>
      <xdr:colOff>203200</xdr:colOff>
      <xdr:row>64</xdr:row>
      <xdr:rowOff>16056</xdr:rowOff>
    </xdr:to>
    <xdr:sp macro="" textlink="">
      <xdr:nvSpPr>
        <xdr:cNvPr id="349" name="楕円 348"/>
        <xdr:cNvSpPr/>
      </xdr:nvSpPr>
      <xdr:spPr>
        <a:xfrm>
          <a:off x="14351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833</xdr:rowOff>
    </xdr:from>
    <xdr:ext cx="762000" cy="259045"/>
    <xdr:sp macro="" textlink="">
      <xdr:nvSpPr>
        <xdr:cNvPr id="350" name="テキスト ボックス 349"/>
        <xdr:cNvSpPr txBox="1"/>
      </xdr:nvSpPr>
      <xdr:spPr>
        <a:xfrm>
          <a:off x="14020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5806</xdr:rowOff>
    </xdr:from>
    <xdr:to>
      <xdr:col>64</xdr:col>
      <xdr:colOff>152400</xdr:colOff>
      <xdr:row>64</xdr:row>
      <xdr:rowOff>107406</xdr:rowOff>
    </xdr:to>
    <xdr:sp macro="" textlink="">
      <xdr:nvSpPr>
        <xdr:cNvPr id="351" name="楕円 350"/>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92183</xdr:rowOff>
    </xdr:from>
    <xdr:ext cx="762000" cy="259045"/>
    <xdr:sp macro="" textlink="">
      <xdr:nvSpPr>
        <xdr:cNvPr id="352" name="テキスト ボックス 351"/>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年度以降の低下傾向から一転して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％増加に転じており、依然として類似団体平均を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％上回っている状況である。単年度の実質公債費比率は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％低下しており、これは実質的な公債費負担の減少によるものであるが、３ヵ年平均は標準財政規模の縮小傾向により、高い水準で推移している。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46990</xdr:rowOff>
    </xdr:to>
    <xdr:cxnSp macro="">
      <xdr:nvCxnSpPr>
        <xdr:cNvPr id="384" name="直線コネクタ 383"/>
        <xdr:cNvCxnSpPr/>
      </xdr:nvCxnSpPr>
      <xdr:spPr>
        <a:xfrm>
          <a:off x="16179800" y="74096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37338</xdr:rowOff>
    </xdr:to>
    <xdr:cxnSp macro="">
      <xdr:nvCxnSpPr>
        <xdr:cNvPr id="387" name="直線コネクタ 386"/>
        <xdr:cNvCxnSpPr/>
      </xdr:nvCxnSpPr>
      <xdr:spPr>
        <a:xfrm>
          <a:off x="15290800" y="7409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37338</xdr:rowOff>
    </xdr:from>
    <xdr:to>
      <xdr:col>72</xdr:col>
      <xdr:colOff>203200</xdr:colOff>
      <xdr:row>43</xdr:row>
      <xdr:rowOff>66294</xdr:rowOff>
    </xdr:to>
    <xdr:cxnSp macro="">
      <xdr:nvCxnSpPr>
        <xdr:cNvPr id="390" name="直線コネクタ 389"/>
        <xdr:cNvCxnSpPr/>
      </xdr:nvCxnSpPr>
      <xdr:spPr>
        <a:xfrm flipV="1">
          <a:off x="14401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44</xdr:row>
      <xdr:rowOff>1016</xdr:rowOff>
    </xdr:to>
    <xdr:cxnSp macro="">
      <xdr:nvCxnSpPr>
        <xdr:cNvPr id="393" name="直線コネクタ 392"/>
        <xdr:cNvCxnSpPr/>
      </xdr:nvCxnSpPr>
      <xdr:spPr>
        <a:xfrm flipV="1">
          <a:off x="13512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3" name="楕円 402"/>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4"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5" name="楕円 404"/>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6" name="テキスト ボックス 405"/>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7" name="楕円 406"/>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8" name="テキスト ボックス 407"/>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9" name="楕円 408"/>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10" name="テキスト ボックス 409"/>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11" name="楕円 410"/>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12" name="テキスト ボックス 411"/>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の地方債残高や退職手当支給予定額が減少する一方で、一部事務組合の地方債残高に対する負担の増加で、将来負担額は減少しているが、財政調整基金、減債基金の取り崩しにより充当可能基金が減少し、実質的な将来負担額は増加している。さらに標準財政規模が縮小しているため、比率は前年度と比較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近年の低下傾向から一転して増加に転じており、類似団体平均と比較しても依然として大きく上回っていることから、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新たな負担を伴う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latin typeface="ＭＳ Ｐゴシック" panose="020B0600070205080204" pitchFamily="50" charset="-128"/>
              <a:ea typeface="ＭＳ Ｐゴシック" panose="020B0600070205080204" pitchFamily="50" charset="-128"/>
            </a:rPr>
            <a:t>歳出削減による基金取り崩しの低減を図り、将来負担の軽減に努める。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26839</xdr:rowOff>
    </xdr:from>
    <xdr:to>
      <xdr:col>81</xdr:col>
      <xdr:colOff>44450</xdr:colOff>
      <xdr:row>19</xdr:row>
      <xdr:rowOff>75099</xdr:rowOff>
    </xdr:to>
    <xdr:cxnSp macro="">
      <xdr:nvCxnSpPr>
        <xdr:cNvPr id="446" name="直線コネクタ 445"/>
        <xdr:cNvCxnSpPr/>
      </xdr:nvCxnSpPr>
      <xdr:spPr>
        <a:xfrm>
          <a:off x="16179800" y="328438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26839</xdr:rowOff>
    </xdr:from>
    <xdr:to>
      <xdr:col>77</xdr:col>
      <xdr:colOff>44450</xdr:colOff>
      <xdr:row>19</xdr:row>
      <xdr:rowOff>48556</xdr:rowOff>
    </xdr:to>
    <xdr:cxnSp macro="">
      <xdr:nvCxnSpPr>
        <xdr:cNvPr id="449" name="直線コネクタ 448"/>
        <xdr:cNvCxnSpPr/>
      </xdr:nvCxnSpPr>
      <xdr:spPr>
        <a:xfrm flipV="1">
          <a:off x="15290800" y="328438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48556</xdr:rowOff>
    </xdr:from>
    <xdr:to>
      <xdr:col>72</xdr:col>
      <xdr:colOff>203200</xdr:colOff>
      <xdr:row>19</xdr:row>
      <xdr:rowOff>112903</xdr:rowOff>
    </xdr:to>
    <xdr:cxnSp macro="">
      <xdr:nvCxnSpPr>
        <xdr:cNvPr id="452" name="直線コネクタ 451"/>
        <xdr:cNvCxnSpPr/>
      </xdr:nvCxnSpPr>
      <xdr:spPr>
        <a:xfrm flipV="1">
          <a:off x="14401800" y="330610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112903</xdr:rowOff>
    </xdr:from>
    <xdr:to>
      <xdr:col>68</xdr:col>
      <xdr:colOff>152400</xdr:colOff>
      <xdr:row>20</xdr:row>
      <xdr:rowOff>13843</xdr:rowOff>
    </xdr:to>
    <xdr:cxnSp macro="">
      <xdr:nvCxnSpPr>
        <xdr:cNvPr id="455" name="直線コネクタ 454"/>
        <xdr:cNvCxnSpPr/>
      </xdr:nvCxnSpPr>
      <xdr:spPr>
        <a:xfrm flipV="1">
          <a:off x="13512800" y="33704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24299</xdr:rowOff>
    </xdr:from>
    <xdr:to>
      <xdr:col>81</xdr:col>
      <xdr:colOff>95250</xdr:colOff>
      <xdr:row>19</xdr:row>
      <xdr:rowOff>125899</xdr:rowOff>
    </xdr:to>
    <xdr:sp macro="" textlink="">
      <xdr:nvSpPr>
        <xdr:cNvPr id="465" name="楕円 464"/>
        <xdr:cNvSpPr/>
      </xdr:nvSpPr>
      <xdr:spPr>
        <a:xfrm>
          <a:off x="16967200" y="3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167826</xdr:rowOff>
    </xdr:from>
    <xdr:ext cx="762000" cy="259045"/>
    <xdr:sp macro="" textlink="">
      <xdr:nvSpPr>
        <xdr:cNvPr id="466" name="将来負担の状況該当値テキスト"/>
        <xdr:cNvSpPr txBox="1"/>
      </xdr:nvSpPr>
      <xdr:spPr>
        <a:xfrm>
          <a:off x="17106900" y="325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147489</xdr:rowOff>
    </xdr:from>
    <xdr:to>
      <xdr:col>77</xdr:col>
      <xdr:colOff>95250</xdr:colOff>
      <xdr:row>19</xdr:row>
      <xdr:rowOff>77639</xdr:rowOff>
    </xdr:to>
    <xdr:sp macro="" textlink="">
      <xdr:nvSpPr>
        <xdr:cNvPr id="467" name="楕円 466"/>
        <xdr:cNvSpPr/>
      </xdr:nvSpPr>
      <xdr:spPr>
        <a:xfrm>
          <a:off x="16129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62416</xdr:rowOff>
    </xdr:from>
    <xdr:ext cx="736600" cy="259045"/>
    <xdr:sp macro="" textlink="">
      <xdr:nvSpPr>
        <xdr:cNvPr id="468" name="テキスト ボックス 467"/>
        <xdr:cNvSpPr txBox="1"/>
      </xdr:nvSpPr>
      <xdr:spPr>
        <a:xfrm>
          <a:off x="15798800" y="331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169206</xdr:rowOff>
    </xdr:from>
    <xdr:to>
      <xdr:col>73</xdr:col>
      <xdr:colOff>44450</xdr:colOff>
      <xdr:row>19</xdr:row>
      <xdr:rowOff>99356</xdr:rowOff>
    </xdr:to>
    <xdr:sp macro="" textlink="">
      <xdr:nvSpPr>
        <xdr:cNvPr id="469" name="楕円 468"/>
        <xdr:cNvSpPr/>
      </xdr:nvSpPr>
      <xdr:spPr>
        <a:xfrm>
          <a:off x="152400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84133</xdr:rowOff>
    </xdr:from>
    <xdr:ext cx="762000" cy="259045"/>
    <xdr:sp macro="" textlink="">
      <xdr:nvSpPr>
        <xdr:cNvPr id="470" name="テキスト ボックス 469"/>
        <xdr:cNvSpPr txBox="1"/>
      </xdr:nvSpPr>
      <xdr:spPr>
        <a:xfrm>
          <a:off x="14909800" y="334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62103</xdr:rowOff>
    </xdr:from>
    <xdr:to>
      <xdr:col>68</xdr:col>
      <xdr:colOff>203200</xdr:colOff>
      <xdr:row>19</xdr:row>
      <xdr:rowOff>163703</xdr:rowOff>
    </xdr:to>
    <xdr:sp macro="" textlink="">
      <xdr:nvSpPr>
        <xdr:cNvPr id="471" name="楕円 470"/>
        <xdr:cNvSpPr/>
      </xdr:nvSpPr>
      <xdr:spPr>
        <a:xfrm>
          <a:off x="14351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148480</xdr:rowOff>
    </xdr:from>
    <xdr:ext cx="762000" cy="259045"/>
    <xdr:sp macro="" textlink="">
      <xdr:nvSpPr>
        <xdr:cNvPr id="472" name="テキスト ボックス 471"/>
        <xdr:cNvSpPr txBox="1"/>
      </xdr:nvSpPr>
      <xdr:spPr>
        <a:xfrm>
          <a:off x="14020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134493</xdr:rowOff>
    </xdr:from>
    <xdr:to>
      <xdr:col>64</xdr:col>
      <xdr:colOff>152400</xdr:colOff>
      <xdr:row>20</xdr:row>
      <xdr:rowOff>64643</xdr:rowOff>
    </xdr:to>
    <xdr:sp macro="" textlink="">
      <xdr:nvSpPr>
        <xdr:cNvPr id="473" name="楕円 472"/>
        <xdr:cNvSpPr/>
      </xdr:nvSpPr>
      <xdr:spPr>
        <a:xfrm>
          <a:off x="13462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49420</xdr:rowOff>
    </xdr:from>
    <xdr:ext cx="762000" cy="259045"/>
    <xdr:sp macro="" textlink="">
      <xdr:nvSpPr>
        <xdr:cNvPr id="474" name="テキスト ボックス 473"/>
        <xdr:cNvSpPr txBox="1"/>
      </xdr:nvSpPr>
      <xdr:spPr>
        <a:xfrm>
          <a:off x="13131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減少傾向にあるが、依然として類似団体、全国平均及び青森県平均を上回っている。これは職員数が類似団体と比較して多いためであり、定員適正化計画による退職者不補充と新規採用の抑制や組織体系見直しなど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37</xdr:row>
      <xdr:rowOff>41275</xdr:rowOff>
    </xdr:to>
    <xdr:cxnSp macro="">
      <xdr:nvCxnSpPr>
        <xdr:cNvPr id="70" name="直線コネクタ 69"/>
        <xdr:cNvCxnSpPr/>
      </xdr:nvCxnSpPr>
      <xdr:spPr>
        <a:xfrm flipV="1">
          <a:off x="3987800" y="6356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136525</xdr:rowOff>
    </xdr:from>
    <xdr:to>
      <xdr:col>19</xdr:col>
      <xdr:colOff>187325</xdr:colOff>
      <xdr:row>37</xdr:row>
      <xdr:rowOff>41275</xdr:rowOff>
    </xdr:to>
    <xdr:cxnSp macro="">
      <xdr:nvCxnSpPr>
        <xdr:cNvPr id="73" name="直線コネクタ 72"/>
        <xdr:cNvCxnSpPr/>
      </xdr:nvCxnSpPr>
      <xdr:spPr>
        <a:xfrm>
          <a:off x="3098800" y="6308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136525</xdr:rowOff>
    </xdr:from>
    <xdr:to>
      <xdr:col>15</xdr:col>
      <xdr:colOff>98425</xdr:colOff>
      <xdr:row>37</xdr:row>
      <xdr:rowOff>88900</xdr:rowOff>
    </xdr:to>
    <xdr:cxnSp macro="">
      <xdr:nvCxnSpPr>
        <xdr:cNvPr id="76" name="直線コネクタ 75"/>
        <xdr:cNvCxnSpPr/>
      </xdr:nvCxnSpPr>
      <xdr:spPr>
        <a:xfrm flipV="1">
          <a:off x="2209800" y="63087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88900</xdr:rowOff>
    </xdr:from>
    <xdr:to>
      <xdr:col>11</xdr:col>
      <xdr:colOff>9525</xdr:colOff>
      <xdr:row>38</xdr:row>
      <xdr:rowOff>88900</xdr:rowOff>
    </xdr:to>
    <xdr:cxnSp macro="">
      <xdr:nvCxnSpPr>
        <xdr:cNvPr id="79" name="直線コネクタ 78"/>
        <xdr:cNvCxnSpPr/>
      </xdr:nvCxnSpPr>
      <xdr:spPr>
        <a:xfrm flipV="1">
          <a:off x="1320800" y="643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9" name="楕円 88"/>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762000" cy="259045"/>
    <xdr:sp macro="" textlink="">
      <xdr:nvSpPr>
        <xdr:cNvPr id="90" name="人件費該当値テキスト"/>
        <xdr:cNvSpPr txBox="1"/>
      </xdr:nvSpPr>
      <xdr:spPr>
        <a:xfrm>
          <a:off x="4914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161925</xdr:rowOff>
    </xdr:from>
    <xdr:to>
      <xdr:col>20</xdr:col>
      <xdr:colOff>38100</xdr:colOff>
      <xdr:row>37</xdr:row>
      <xdr:rowOff>92075</xdr:rowOff>
    </xdr:to>
    <xdr:sp macro="" textlink="">
      <xdr:nvSpPr>
        <xdr:cNvPr id="91" name="楕円 90"/>
        <xdr:cNvSpPr/>
      </xdr:nvSpPr>
      <xdr:spPr>
        <a:xfrm>
          <a:off x="3937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92" name="テキスト ボックス 91"/>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85725</xdr:rowOff>
    </xdr:from>
    <xdr:to>
      <xdr:col>15</xdr:col>
      <xdr:colOff>149225</xdr:colOff>
      <xdr:row>37</xdr:row>
      <xdr:rowOff>15875</xdr:rowOff>
    </xdr:to>
    <xdr:sp macro="" textlink="">
      <xdr:nvSpPr>
        <xdr:cNvPr id="93" name="楕円 92"/>
        <xdr:cNvSpPr/>
      </xdr:nvSpPr>
      <xdr:spPr>
        <a:xfrm>
          <a:off x="3048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652</xdr:rowOff>
    </xdr:from>
    <xdr:ext cx="762000" cy="259045"/>
    <xdr:sp macro="" textlink="">
      <xdr:nvSpPr>
        <xdr:cNvPr id="94" name="テキスト ボックス 93"/>
        <xdr:cNvSpPr txBox="1"/>
      </xdr:nvSpPr>
      <xdr:spPr>
        <a:xfrm>
          <a:off x="27178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5" name="楕円 94"/>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6" name="テキスト ボックス 95"/>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7" name="楕円 96"/>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8" name="テキスト ボックス 9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物件費に係る経常収支比率は類似団体の中では最も低い水準にある。今後も事務事業の見直しを進め、より一層の経費削減を図る。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38100</xdr:rowOff>
    </xdr:to>
    <xdr:cxnSp macro="">
      <xdr:nvCxnSpPr>
        <xdr:cNvPr id="131" name="直線コネクタ 130"/>
        <xdr:cNvCxnSpPr/>
      </xdr:nvCxnSpPr>
      <xdr:spPr>
        <a:xfrm>
          <a:off x="15671800" y="241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14</xdr:row>
      <xdr:rowOff>12700</xdr:rowOff>
    </xdr:to>
    <xdr:cxnSp macro="">
      <xdr:nvCxnSpPr>
        <xdr:cNvPr id="134" name="直線コネクタ 133"/>
        <xdr:cNvCxnSpPr/>
      </xdr:nvCxnSpPr>
      <xdr:spPr>
        <a:xfrm>
          <a:off x="14782800" y="233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120650</xdr:rowOff>
    </xdr:to>
    <xdr:cxnSp macro="">
      <xdr:nvCxnSpPr>
        <xdr:cNvPr id="137" name="直線コネクタ 136"/>
        <xdr:cNvCxnSpPr/>
      </xdr:nvCxnSpPr>
      <xdr:spPr>
        <a:xfrm flipV="1">
          <a:off x="13893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14</xdr:row>
      <xdr:rowOff>38100</xdr:rowOff>
    </xdr:to>
    <xdr:cxnSp macro="">
      <xdr:nvCxnSpPr>
        <xdr:cNvPr id="140" name="直線コネクタ 139"/>
        <xdr:cNvCxnSpPr/>
      </xdr:nvCxnSpPr>
      <xdr:spPr>
        <a:xfrm flipV="1">
          <a:off x="13004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50" name="楕円 149"/>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51"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2" name="楕円 151"/>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3" name="テキスト ボックス 152"/>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4" name="楕円 153"/>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5" name="テキスト ボックス 154"/>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6" name="楕円 155"/>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7" name="テキスト ボックス 156"/>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8" name="楕円 157"/>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9" name="テキスト ボックス 158"/>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扶助費に係る経常収支比率は全国平均及び青森県平均を下回るものの類似団体平均を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％上回り、かつ上昇傾向にある。要因としては児童福祉費（施設型給付）や障害者福祉費が増加傾向にあるためである。増加する扶助費抑制のために、資格審査による給付の適正化等に努める。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12700</xdr:rowOff>
    </xdr:to>
    <xdr:cxnSp macro="">
      <xdr:nvCxnSpPr>
        <xdr:cNvPr id="192" name="直線コネクタ 191"/>
        <xdr:cNvCxnSpPr/>
      </xdr:nvCxnSpPr>
      <xdr:spPr>
        <a:xfrm>
          <a:off x="3987800" y="9861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88900</xdr:rowOff>
    </xdr:to>
    <xdr:cxnSp macro="">
      <xdr:nvCxnSpPr>
        <xdr:cNvPr id="195" name="直線コネクタ 194"/>
        <xdr:cNvCxnSpPr/>
      </xdr:nvCxnSpPr>
      <xdr:spPr>
        <a:xfrm>
          <a:off x="3098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12700</xdr:rowOff>
    </xdr:to>
    <xdr:cxnSp macro="">
      <xdr:nvCxnSpPr>
        <xdr:cNvPr id="198" name="直線コネクタ 197"/>
        <xdr:cNvCxnSpPr/>
      </xdr:nvCxnSpPr>
      <xdr:spPr>
        <a:xfrm>
          <a:off x="2209800" y="9613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201" name="直線コネクタ 200"/>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3" name="楕円 21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4" name="テキスト ボックス 21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5" name="楕円 214"/>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6" name="テキスト ボックス 21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20" name="テキスト ボックス 219"/>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％上昇しており、類似団体平均を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ている状況である。要因としては、下水道事業に対する公営企業会計への繰出金、また、介護保険事業に対する特別会計への繰出金が増加傾向にあることが挙げられる。今後、下水道事業については料金の見直しを検討、また、介護保険事業においても事業の精査・適正化等に取り組み、普通会計の負担額を低減し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81280</xdr:rowOff>
    </xdr:to>
    <xdr:cxnSp macro="">
      <xdr:nvCxnSpPr>
        <xdr:cNvPr id="253" name="直線コネクタ 252"/>
        <xdr:cNvCxnSpPr/>
      </xdr:nvCxnSpPr>
      <xdr:spPr>
        <a:xfrm>
          <a:off x="15671800" y="998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66040</xdr:rowOff>
    </xdr:to>
    <xdr:cxnSp macro="">
      <xdr:nvCxnSpPr>
        <xdr:cNvPr id="256" name="直線コネクタ 255"/>
        <xdr:cNvCxnSpPr/>
      </xdr:nvCxnSpPr>
      <xdr:spPr>
        <a:xfrm flipV="1">
          <a:off x="14782800" y="998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66040</xdr:rowOff>
    </xdr:to>
    <xdr:cxnSp macro="">
      <xdr:nvCxnSpPr>
        <xdr:cNvPr id="259" name="直線コネクタ 258"/>
        <xdr:cNvCxnSpPr/>
      </xdr:nvCxnSpPr>
      <xdr:spPr>
        <a:xfrm>
          <a:off x="13893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58</xdr:row>
      <xdr:rowOff>20320</xdr:rowOff>
    </xdr:to>
    <xdr:cxnSp macro="">
      <xdr:nvCxnSpPr>
        <xdr:cNvPr id="262" name="直線コネクタ 261"/>
        <xdr:cNvCxnSpPr/>
      </xdr:nvCxnSpPr>
      <xdr:spPr>
        <a:xfrm>
          <a:off x="13004800" y="9804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2" name="楕円 271"/>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3"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4" name="楕円 273"/>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5" name="テキスト ボックス 274"/>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6" name="楕円 275"/>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7" name="テキスト ボックス 276"/>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8" name="楕円 277"/>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9" name="テキスト ボックス 278"/>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81" name="テキスト ボックス 28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補助費等に係る経常収支比率は類似団体の中でも低い水準にある。今後も市単独事業の補助金の見直しや廃止などにより抑制に努める。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8890</xdr:rowOff>
    </xdr:to>
    <xdr:cxnSp macro="">
      <xdr:nvCxnSpPr>
        <xdr:cNvPr id="313" name="直線コネクタ 312"/>
        <xdr:cNvCxnSpPr/>
      </xdr:nvCxnSpPr>
      <xdr:spPr>
        <a:xfrm>
          <a:off x="15671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119380</xdr:rowOff>
    </xdr:from>
    <xdr:to>
      <xdr:col>78</xdr:col>
      <xdr:colOff>69850</xdr:colOff>
      <xdr:row>34</xdr:row>
      <xdr:rowOff>165100</xdr:rowOff>
    </xdr:to>
    <xdr:cxnSp macro="">
      <xdr:nvCxnSpPr>
        <xdr:cNvPr id="316" name="直線コネクタ 315"/>
        <xdr:cNvCxnSpPr/>
      </xdr:nvCxnSpPr>
      <xdr:spPr>
        <a:xfrm>
          <a:off x="14782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119380</xdr:rowOff>
    </xdr:to>
    <xdr:cxnSp macro="">
      <xdr:nvCxnSpPr>
        <xdr:cNvPr id="319" name="直線コネクタ 318"/>
        <xdr:cNvCxnSpPr/>
      </xdr:nvCxnSpPr>
      <xdr:spPr>
        <a:xfrm>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165100</xdr:rowOff>
    </xdr:to>
    <xdr:cxnSp macro="">
      <xdr:nvCxnSpPr>
        <xdr:cNvPr id="322" name="直線コネクタ 321"/>
        <xdr:cNvCxnSpPr/>
      </xdr:nvCxnSpPr>
      <xdr:spPr>
        <a:xfrm flipV="1">
          <a:off x="13004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2" name="楕円 331"/>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38117</xdr:rowOff>
    </xdr:from>
    <xdr:ext cx="762000" cy="259045"/>
    <xdr:sp macro="" textlink="">
      <xdr:nvSpPr>
        <xdr:cNvPr id="333" name="補助費等該当値テキスト"/>
        <xdr:cNvSpPr txBox="1"/>
      </xdr:nvSpPr>
      <xdr:spPr>
        <a:xfrm>
          <a:off x="16598900" y="586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4" name="楕円 333"/>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5" name="テキスト ボックス 334"/>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36" name="楕円 335"/>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37" name="テキスト ボックス 336"/>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8" name="楕円 337"/>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9" name="テキスト ボックス 338"/>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0" name="楕円 339"/>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1" name="テキスト ボックス 340"/>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合併旧町村の地方債の継承に加え、近年、建設事業が集中したことによる影響で、公債費が膨らんでおり、類似団体平均を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％上回っている。今後さらに小学校建設事業（Ｈ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）や公営住宅建設事業（Ｈ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）等に係る起債の償還も始まり、依然厳しい財政運営となることが予想されることから、これまで以上に地方債の新規発行を伴う普通建設事業費の抑制を図っていくことが必要となる。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120142</xdr:rowOff>
    </xdr:to>
    <xdr:cxnSp macro="">
      <xdr:nvCxnSpPr>
        <xdr:cNvPr id="371" name="直線コネクタ 370"/>
        <xdr:cNvCxnSpPr/>
      </xdr:nvCxnSpPr>
      <xdr:spPr>
        <a:xfrm>
          <a:off x="3987800" y="136144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51563</xdr:rowOff>
    </xdr:from>
    <xdr:to>
      <xdr:col>19</xdr:col>
      <xdr:colOff>187325</xdr:colOff>
      <xdr:row>79</xdr:row>
      <xdr:rowOff>69850</xdr:rowOff>
    </xdr:to>
    <xdr:cxnSp macro="">
      <xdr:nvCxnSpPr>
        <xdr:cNvPr id="374" name="直線コネクタ 373"/>
        <xdr:cNvCxnSpPr/>
      </xdr:nvCxnSpPr>
      <xdr:spPr>
        <a:xfrm>
          <a:off x="3098800" y="135961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51563</xdr:rowOff>
    </xdr:to>
    <xdr:cxnSp macro="">
      <xdr:nvCxnSpPr>
        <xdr:cNvPr id="377" name="直線コネクタ 376"/>
        <xdr:cNvCxnSpPr/>
      </xdr:nvCxnSpPr>
      <xdr:spPr>
        <a:xfrm>
          <a:off x="2209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42418</xdr:rowOff>
    </xdr:to>
    <xdr:cxnSp macro="">
      <xdr:nvCxnSpPr>
        <xdr:cNvPr id="380" name="直線コネクタ 379"/>
        <xdr:cNvCxnSpPr/>
      </xdr:nvCxnSpPr>
      <xdr:spPr>
        <a:xfrm flipV="1">
          <a:off x="1320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69342</xdr:rowOff>
    </xdr:from>
    <xdr:to>
      <xdr:col>24</xdr:col>
      <xdr:colOff>76200</xdr:colOff>
      <xdr:row>79</xdr:row>
      <xdr:rowOff>170942</xdr:rowOff>
    </xdr:to>
    <xdr:sp macro="" textlink="">
      <xdr:nvSpPr>
        <xdr:cNvPr id="390" name="楕円 389"/>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149369</xdr:rowOff>
    </xdr:from>
    <xdr:ext cx="762000" cy="259045"/>
    <xdr:sp macro="" textlink="">
      <xdr:nvSpPr>
        <xdr:cNvPr id="391" name="公債費該当値テキスト"/>
        <xdr:cNvSpPr txBox="1"/>
      </xdr:nvSpPr>
      <xdr:spPr>
        <a:xfrm>
          <a:off x="4914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2" name="楕円 391"/>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3" name="テキスト ボックス 392"/>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94" name="楕円 393"/>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95" name="テキスト ボックス 394"/>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6" name="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8" name="楕円 397"/>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9" name="テキスト ボックス 398"/>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年度以降、類似団体平均以下の水準を推移し平成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％下回っている。今後も引き続き、高水準な人件費を職員数の適正化により削減すること、また、上昇傾向にある扶助費の抑制を図ること等により経常経費の削減に努める。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37846</xdr:rowOff>
    </xdr:to>
    <xdr:cxnSp macro="">
      <xdr:nvCxnSpPr>
        <xdr:cNvPr id="430" name="直線コネクタ 429"/>
        <xdr:cNvCxnSpPr/>
      </xdr:nvCxnSpPr>
      <xdr:spPr>
        <a:xfrm>
          <a:off x="15671800" y="128463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62992</xdr:rowOff>
    </xdr:from>
    <xdr:to>
      <xdr:col>78</xdr:col>
      <xdr:colOff>69850</xdr:colOff>
      <xdr:row>74</xdr:row>
      <xdr:rowOff>159004</xdr:rowOff>
    </xdr:to>
    <xdr:cxnSp macro="">
      <xdr:nvCxnSpPr>
        <xdr:cNvPr id="433" name="直線コネクタ 432"/>
        <xdr:cNvCxnSpPr/>
      </xdr:nvCxnSpPr>
      <xdr:spPr>
        <a:xfrm>
          <a:off x="14782800" y="127502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74</xdr:row>
      <xdr:rowOff>62992</xdr:rowOff>
    </xdr:to>
    <xdr:cxnSp macro="">
      <xdr:nvCxnSpPr>
        <xdr:cNvPr id="436" name="直線コネクタ 435"/>
        <xdr:cNvCxnSpPr/>
      </xdr:nvCxnSpPr>
      <xdr:spPr>
        <a:xfrm>
          <a:off x="13893800" y="12741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85852</xdr:rowOff>
    </xdr:to>
    <xdr:cxnSp macro="">
      <xdr:nvCxnSpPr>
        <xdr:cNvPr id="439" name="直線コネクタ 438"/>
        <xdr:cNvCxnSpPr/>
      </xdr:nvCxnSpPr>
      <xdr:spPr>
        <a:xfrm flipV="1">
          <a:off x="13004800" y="127411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158496</xdr:rowOff>
    </xdr:from>
    <xdr:to>
      <xdr:col>82</xdr:col>
      <xdr:colOff>158750</xdr:colOff>
      <xdr:row>75</xdr:row>
      <xdr:rowOff>88646</xdr:rowOff>
    </xdr:to>
    <xdr:sp macro="" textlink="">
      <xdr:nvSpPr>
        <xdr:cNvPr id="449" name="楕円 448"/>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67073</xdr:rowOff>
    </xdr:from>
    <xdr:ext cx="762000" cy="259045"/>
    <xdr:sp macro="" textlink="">
      <xdr:nvSpPr>
        <xdr:cNvPr id="450" name="公債費以外該当値テキスト"/>
        <xdr:cNvSpPr txBox="1"/>
      </xdr:nvSpPr>
      <xdr:spPr>
        <a:xfrm>
          <a:off x="16598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51" name="楕円 450"/>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52" name="テキスト ボックス 451"/>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53" name="楕円 452"/>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123969</xdr:rowOff>
    </xdr:from>
    <xdr:ext cx="762000" cy="259045"/>
    <xdr:sp macro="" textlink="">
      <xdr:nvSpPr>
        <xdr:cNvPr id="454" name="テキスト ボックス 453"/>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5" name="楕円 454"/>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6" name="テキスト ボックス 455"/>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57" name="楕円 456"/>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8" name="テキスト ボックス 457"/>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15767</xdr:rowOff>
    </xdr:from>
    <xdr:to>
      <xdr:col>29</xdr:col>
      <xdr:colOff>127000</xdr:colOff>
      <xdr:row>15</xdr:row>
      <xdr:rowOff>36132</xdr:rowOff>
    </xdr:to>
    <xdr:cxnSp macro="">
      <xdr:nvCxnSpPr>
        <xdr:cNvPr id="50" name="直線コネクタ 49"/>
        <xdr:cNvCxnSpPr/>
      </xdr:nvCxnSpPr>
      <xdr:spPr bwMode="auto">
        <a:xfrm flipV="1">
          <a:off x="5003800" y="2635142"/>
          <a:ext cx="647700" cy="2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169691</xdr:rowOff>
    </xdr:from>
    <xdr:to>
      <xdr:col>26</xdr:col>
      <xdr:colOff>50800</xdr:colOff>
      <xdr:row>15</xdr:row>
      <xdr:rowOff>36132</xdr:rowOff>
    </xdr:to>
    <xdr:cxnSp macro="">
      <xdr:nvCxnSpPr>
        <xdr:cNvPr id="53" name="直線コネクタ 52"/>
        <xdr:cNvCxnSpPr/>
      </xdr:nvCxnSpPr>
      <xdr:spPr bwMode="auto">
        <a:xfrm>
          <a:off x="4305300" y="2617616"/>
          <a:ext cx="698500" cy="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74098</xdr:rowOff>
    </xdr:from>
    <xdr:to>
      <xdr:col>22</xdr:col>
      <xdr:colOff>114300</xdr:colOff>
      <xdr:row>14</xdr:row>
      <xdr:rowOff>169691</xdr:rowOff>
    </xdr:to>
    <xdr:cxnSp macro="">
      <xdr:nvCxnSpPr>
        <xdr:cNvPr id="56" name="直線コネクタ 55"/>
        <xdr:cNvCxnSpPr/>
      </xdr:nvCxnSpPr>
      <xdr:spPr bwMode="auto">
        <a:xfrm>
          <a:off x="3606800" y="2522023"/>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167234</xdr:rowOff>
    </xdr:from>
    <xdr:to>
      <xdr:col>18</xdr:col>
      <xdr:colOff>177800</xdr:colOff>
      <xdr:row>14</xdr:row>
      <xdr:rowOff>74098</xdr:rowOff>
    </xdr:to>
    <xdr:cxnSp macro="">
      <xdr:nvCxnSpPr>
        <xdr:cNvPr id="59" name="直線コネクタ 58"/>
        <xdr:cNvCxnSpPr/>
      </xdr:nvCxnSpPr>
      <xdr:spPr bwMode="auto">
        <a:xfrm>
          <a:off x="2908300" y="2443709"/>
          <a:ext cx="698500" cy="7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136417</xdr:rowOff>
    </xdr:from>
    <xdr:to>
      <xdr:col>29</xdr:col>
      <xdr:colOff>177800</xdr:colOff>
      <xdr:row>15</xdr:row>
      <xdr:rowOff>66567</xdr:rowOff>
    </xdr:to>
    <xdr:sp macro="" textlink="">
      <xdr:nvSpPr>
        <xdr:cNvPr id="69" name="楕円 68"/>
        <xdr:cNvSpPr/>
      </xdr:nvSpPr>
      <xdr:spPr bwMode="auto">
        <a:xfrm>
          <a:off x="5600700" y="258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152944</xdr:rowOff>
    </xdr:from>
    <xdr:ext cx="762000" cy="259045"/>
    <xdr:sp macro="" textlink="">
      <xdr:nvSpPr>
        <xdr:cNvPr id="70" name="人口1人当たり決算額の推移該当値テキスト130"/>
        <xdr:cNvSpPr txBox="1"/>
      </xdr:nvSpPr>
      <xdr:spPr>
        <a:xfrm>
          <a:off x="5740400" y="24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156782</xdr:rowOff>
    </xdr:from>
    <xdr:to>
      <xdr:col>26</xdr:col>
      <xdr:colOff>101600</xdr:colOff>
      <xdr:row>15</xdr:row>
      <xdr:rowOff>86932</xdr:rowOff>
    </xdr:to>
    <xdr:sp macro="" textlink="">
      <xdr:nvSpPr>
        <xdr:cNvPr id="71" name="楕円 70"/>
        <xdr:cNvSpPr/>
      </xdr:nvSpPr>
      <xdr:spPr bwMode="auto">
        <a:xfrm>
          <a:off x="4953000" y="260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97109</xdr:rowOff>
    </xdr:from>
    <xdr:ext cx="736600" cy="259045"/>
    <xdr:sp macro="" textlink="">
      <xdr:nvSpPr>
        <xdr:cNvPr id="72" name="テキスト ボックス 71"/>
        <xdr:cNvSpPr txBox="1"/>
      </xdr:nvSpPr>
      <xdr:spPr>
        <a:xfrm>
          <a:off x="4622800" y="237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118891</xdr:rowOff>
    </xdr:from>
    <xdr:to>
      <xdr:col>22</xdr:col>
      <xdr:colOff>165100</xdr:colOff>
      <xdr:row>15</xdr:row>
      <xdr:rowOff>49041</xdr:rowOff>
    </xdr:to>
    <xdr:sp macro="" textlink="">
      <xdr:nvSpPr>
        <xdr:cNvPr id="73" name="楕円 72"/>
        <xdr:cNvSpPr/>
      </xdr:nvSpPr>
      <xdr:spPr bwMode="auto">
        <a:xfrm>
          <a:off x="4254500" y="256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59218</xdr:rowOff>
    </xdr:from>
    <xdr:ext cx="762000" cy="259045"/>
    <xdr:sp macro="" textlink="">
      <xdr:nvSpPr>
        <xdr:cNvPr id="74" name="テキスト ボックス 73"/>
        <xdr:cNvSpPr txBox="1"/>
      </xdr:nvSpPr>
      <xdr:spPr>
        <a:xfrm>
          <a:off x="3924300" y="233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23298</xdr:rowOff>
    </xdr:from>
    <xdr:to>
      <xdr:col>19</xdr:col>
      <xdr:colOff>38100</xdr:colOff>
      <xdr:row>14</xdr:row>
      <xdr:rowOff>124898</xdr:rowOff>
    </xdr:to>
    <xdr:sp macro="" textlink="">
      <xdr:nvSpPr>
        <xdr:cNvPr id="75" name="楕円 74"/>
        <xdr:cNvSpPr/>
      </xdr:nvSpPr>
      <xdr:spPr bwMode="auto">
        <a:xfrm>
          <a:off x="3556000" y="24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135075</xdr:rowOff>
    </xdr:from>
    <xdr:ext cx="762000" cy="259045"/>
    <xdr:sp macro="" textlink="">
      <xdr:nvSpPr>
        <xdr:cNvPr id="76" name="テキスト ボックス 75"/>
        <xdr:cNvSpPr txBox="1"/>
      </xdr:nvSpPr>
      <xdr:spPr>
        <a:xfrm>
          <a:off x="3225800" y="224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116434</xdr:rowOff>
    </xdr:from>
    <xdr:to>
      <xdr:col>15</xdr:col>
      <xdr:colOff>101600</xdr:colOff>
      <xdr:row>14</xdr:row>
      <xdr:rowOff>46584</xdr:rowOff>
    </xdr:to>
    <xdr:sp macro="" textlink="">
      <xdr:nvSpPr>
        <xdr:cNvPr id="77" name="楕円 76"/>
        <xdr:cNvSpPr/>
      </xdr:nvSpPr>
      <xdr:spPr bwMode="auto">
        <a:xfrm>
          <a:off x="2857500" y="239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56761</xdr:rowOff>
    </xdr:from>
    <xdr:ext cx="762000" cy="259045"/>
    <xdr:sp macro="" textlink="">
      <xdr:nvSpPr>
        <xdr:cNvPr id="78" name="テキスト ボックス 77"/>
        <xdr:cNvSpPr txBox="1"/>
      </xdr:nvSpPr>
      <xdr:spPr>
        <a:xfrm>
          <a:off x="2527300" y="216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171139</xdr:rowOff>
    </xdr:from>
    <xdr:to>
      <xdr:col>29</xdr:col>
      <xdr:colOff>127000</xdr:colOff>
      <xdr:row>34</xdr:row>
      <xdr:rowOff>192113</xdr:rowOff>
    </xdr:to>
    <xdr:cxnSp macro="">
      <xdr:nvCxnSpPr>
        <xdr:cNvPr id="111" name="直線コネクタ 110"/>
        <xdr:cNvCxnSpPr/>
      </xdr:nvCxnSpPr>
      <xdr:spPr bwMode="auto">
        <a:xfrm>
          <a:off x="5003800" y="6438589"/>
          <a:ext cx="6477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171139</xdr:rowOff>
    </xdr:from>
    <xdr:to>
      <xdr:col>26</xdr:col>
      <xdr:colOff>50800</xdr:colOff>
      <xdr:row>34</xdr:row>
      <xdr:rowOff>181445</xdr:rowOff>
    </xdr:to>
    <xdr:cxnSp macro="">
      <xdr:nvCxnSpPr>
        <xdr:cNvPr id="114" name="直線コネクタ 113"/>
        <xdr:cNvCxnSpPr/>
      </xdr:nvCxnSpPr>
      <xdr:spPr bwMode="auto">
        <a:xfrm flipV="1">
          <a:off x="4305300" y="6438589"/>
          <a:ext cx="6985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181407</xdr:rowOff>
    </xdr:from>
    <xdr:to>
      <xdr:col>22</xdr:col>
      <xdr:colOff>114300</xdr:colOff>
      <xdr:row>34</xdr:row>
      <xdr:rowOff>181445</xdr:rowOff>
    </xdr:to>
    <xdr:cxnSp macro="">
      <xdr:nvCxnSpPr>
        <xdr:cNvPr id="117" name="直線コネクタ 116"/>
        <xdr:cNvCxnSpPr/>
      </xdr:nvCxnSpPr>
      <xdr:spPr bwMode="auto">
        <a:xfrm>
          <a:off x="3606800" y="6448857"/>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153460</xdr:rowOff>
    </xdr:from>
    <xdr:to>
      <xdr:col>18</xdr:col>
      <xdr:colOff>177800</xdr:colOff>
      <xdr:row>34</xdr:row>
      <xdr:rowOff>181407</xdr:rowOff>
    </xdr:to>
    <xdr:cxnSp macro="">
      <xdr:nvCxnSpPr>
        <xdr:cNvPr id="120" name="直線コネクタ 119"/>
        <xdr:cNvCxnSpPr/>
      </xdr:nvCxnSpPr>
      <xdr:spPr bwMode="auto">
        <a:xfrm>
          <a:off x="2908300" y="6420910"/>
          <a:ext cx="698500" cy="2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141313</xdr:rowOff>
    </xdr:from>
    <xdr:to>
      <xdr:col>29</xdr:col>
      <xdr:colOff>177800</xdr:colOff>
      <xdr:row>34</xdr:row>
      <xdr:rowOff>242913</xdr:rowOff>
    </xdr:to>
    <xdr:sp macro="" textlink="">
      <xdr:nvSpPr>
        <xdr:cNvPr id="130" name="楕円 129"/>
        <xdr:cNvSpPr/>
      </xdr:nvSpPr>
      <xdr:spPr bwMode="auto">
        <a:xfrm>
          <a:off x="5600700" y="640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329290</xdr:rowOff>
    </xdr:from>
    <xdr:ext cx="762000" cy="259045"/>
    <xdr:sp macro="" textlink="">
      <xdr:nvSpPr>
        <xdr:cNvPr id="131" name="人口1人当たり決算額の推移該当値テキスト445"/>
        <xdr:cNvSpPr txBox="1"/>
      </xdr:nvSpPr>
      <xdr:spPr>
        <a:xfrm>
          <a:off x="5740400" y="62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120339</xdr:rowOff>
    </xdr:from>
    <xdr:to>
      <xdr:col>26</xdr:col>
      <xdr:colOff>101600</xdr:colOff>
      <xdr:row>34</xdr:row>
      <xdr:rowOff>221939</xdr:rowOff>
    </xdr:to>
    <xdr:sp macro="" textlink="">
      <xdr:nvSpPr>
        <xdr:cNvPr id="132" name="楕円 131"/>
        <xdr:cNvSpPr/>
      </xdr:nvSpPr>
      <xdr:spPr bwMode="auto">
        <a:xfrm>
          <a:off x="4953000" y="638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232116</xdr:rowOff>
    </xdr:from>
    <xdr:ext cx="736600" cy="259045"/>
    <xdr:sp macro="" textlink="">
      <xdr:nvSpPr>
        <xdr:cNvPr id="133" name="テキスト ボックス 132"/>
        <xdr:cNvSpPr txBox="1"/>
      </xdr:nvSpPr>
      <xdr:spPr>
        <a:xfrm>
          <a:off x="4622800" y="615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130645</xdr:rowOff>
    </xdr:from>
    <xdr:to>
      <xdr:col>22</xdr:col>
      <xdr:colOff>165100</xdr:colOff>
      <xdr:row>34</xdr:row>
      <xdr:rowOff>232245</xdr:rowOff>
    </xdr:to>
    <xdr:sp macro="" textlink="">
      <xdr:nvSpPr>
        <xdr:cNvPr id="134" name="楕円 133"/>
        <xdr:cNvSpPr/>
      </xdr:nvSpPr>
      <xdr:spPr bwMode="auto">
        <a:xfrm>
          <a:off x="4254500" y="63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242422</xdr:rowOff>
    </xdr:from>
    <xdr:ext cx="762000" cy="259045"/>
    <xdr:sp macro="" textlink="">
      <xdr:nvSpPr>
        <xdr:cNvPr id="135" name="テキスト ボックス 134"/>
        <xdr:cNvSpPr txBox="1"/>
      </xdr:nvSpPr>
      <xdr:spPr>
        <a:xfrm>
          <a:off x="3924300" y="61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130607</xdr:rowOff>
    </xdr:from>
    <xdr:to>
      <xdr:col>19</xdr:col>
      <xdr:colOff>38100</xdr:colOff>
      <xdr:row>34</xdr:row>
      <xdr:rowOff>232207</xdr:rowOff>
    </xdr:to>
    <xdr:sp macro="" textlink="">
      <xdr:nvSpPr>
        <xdr:cNvPr id="136" name="楕円 135"/>
        <xdr:cNvSpPr/>
      </xdr:nvSpPr>
      <xdr:spPr bwMode="auto">
        <a:xfrm>
          <a:off x="3556000" y="639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242384</xdr:rowOff>
    </xdr:from>
    <xdr:ext cx="762000" cy="259045"/>
    <xdr:sp macro="" textlink="">
      <xdr:nvSpPr>
        <xdr:cNvPr id="137" name="テキスト ボックス 136"/>
        <xdr:cNvSpPr txBox="1"/>
      </xdr:nvSpPr>
      <xdr:spPr>
        <a:xfrm>
          <a:off x="3225800" y="616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102660</xdr:rowOff>
    </xdr:from>
    <xdr:to>
      <xdr:col>15</xdr:col>
      <xdr:colOff>101600</xdr:colOff>
      <xdr:row>34</xdr:row>
      <xdr:rowOff>204260</xdr:rowOff>
    </xdr:to>
    <xdr:sp macro="" textlink="">
      <xdr:nvSpPr>
        <xdr:cNvPr id="138" name="楕円 137"/>
        <xdr:cNvSpPr/>
      </xdr:nvSpPr>
      <xdr:spPr bwMode="auto">
        <a:xfrm>
          <a:off x="2857500" y="637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214437</xdr:rowOff>
    </xdr:from>
    <xdr:ext cx="762000" cy="259045"/>
    <xdr:sp macro="" textlink="">
      <xdr:nvSpPr>
        <xdr:cNvPr id="139" name="テキスト ボックス 138"/>
        <xdr:cNvSpPr txBox="1"/>
      </xdr:nvSpPr>
      <xdr:spPr>
        <a:xfrm>
          <a:off x="2527300" y="61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18983</xdr:rowOff>
    </xdr:from>
    <xdr:to>
      <xdr:col>24</xdr:col>
      <xdr:colOff>63500</xdr:colOff>
      <xdr:row>33</xdr:row>
      <xdr:rowOff>36732</xdr:rowOff>
    </xdr:to>
    <xdr:cxnSp macro="">
      <xdr:nvCxnSpPr>
        <xdr:cNvPr id="63" name="直線コネクタ 62"/>
        <xdr:cNvCxnSpPr/>
      </xdr:nvCxnSpPr>
      <xdr:spPr>
        <a:xfrm>
          <a:off x="3797300" y="5676833"/>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18983</xdr:rowOff>
    </xdr:from>
    <xdr:to>
      <xdr:col>19</xdr:col>
      <xdr:colOff>177800</xdr:colOff>
      <xdr:row>33</xdr:row>
      <xdr:rowOff>54661</xdr:rowOff>
    </xdr:to>
    <xdr:cxnSp macro="">
      <xdr:nvCxnSpPr>
        <xdr:cNvPr id="66" name="直線コネクタ 65"/>
        <xdr:cNvCxnSpPr/>
      </xdr:nvCxnSpPr>
      <xdr:spPr>
        <a:xfrm flipV="1">
          <a:off x="2908300" y="5676833"/>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113950</xdr:rowOff>
    </xdr:from>
    <xdr:to>
      <xdr:col>15</xdr:col>
      <xdr:colOff>50800</xdr:colOff>
      <xdr:row>33</xdr:row>
      <xdr:rowOff>54661</xdr:rowOff>
    </xdr:to>
    <xdr:cxnSp macro="">
      <xdr:nvCxnSpPr>
        <xdr:cNvPr id="69" name="直線コネクタ 68"/>
        <xdr:cNvCxnSpPr/>
      </xdr:nvCxnSpPr>
      <xdr:spPr>
        <a:xfrm>
          <a:off x="2019300" y="5600350"/>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35442</xdr:rowOff>
    </xdr:from>
    <xdr:to>
      <xdr:col>10</xdr:col>
      <xdr:colOff>114300</xdr:colOff>
      <xdr:row>32</xdr:row>
      <xdr:rowOff>113950</xdr:rowOff>
    </xdr:to>
    <xdr:cxnSp macro="">
      <xdr:nvCxnSpPr>
        <xdr:cNvPr id="72" name="直線コネクタ 71"/>
        <xdr:cNvCxnSpPr/>
      </xdr:nvCxnSpPr>
      <xdr:spPr>
        <a:xfrm>
          <a:off x="1130300" y="552184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157382</xdr:rowOff>
    </xdr:from>
    <xdr:to>
      <xdr:col>24</xdr:col>
      <xdr:colOff>114300</xdr:colOff>
      <xdr:row>33</xdr:row>
      <xdr:rowOff>87532</xdr:rowOff>
    </xdr:to>
    <xdr:sp macro="" textlink="">
      <xdr:nvSpPr>
        <xdr:cNvPr id="82" name="楕円 81"/>
        <xdr:cNvSpPr/>
      </xdr:nvSpPr>
      <xdr:spPr>
        <a:xfrm>
          <a:off x="4584700" y="56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8809</xdr:rowOff>
    </xdr:from>
    <xdr:ext cx="599010" cy="259045"/>
    <xdr:sp macro="" textlink="">
      <xdr:nvSpPr>
        <xdr:cNvPr id="83" name="人件費該当値テキスト"/>
        <xdr:cNvSpPr txBox="1"/>
      </xdr:nvSpPr>
      <xdr:spPr>
        <a:xfrm>
          <a:off x="4686300" y="549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139633</xdr:rowOff>
    </xdr:from>
    <xdr:to>
      <xdr:col>20</xdr:col>
      <xdr:colOff>38100</xdr:colOff>
      <xdr:row>33</xdr:row>
      <xdr:rowOff>69783</xdr:rowOff>
    </xdr:to>
    <xdr:sp macro="" textlink="">
      <xdr:nvSpPr>
        <xdr:cNvPr id="84" name="楕円 83"/>
        <xdr:cNvSpPr/>
      </xdr:nvSpPr>
      <xdr:spPr>
        <a:xfrm>
          <a:off x="3746500" y="56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86310</xdr:rowOff>
    </xdr:from>
    <xdr:ext cx="599010" cy="259045"/>
    <xdr:sp macro="" textlink="">
      <xdr:nvSpPr>
        <xdr:cNvPr id="85" name="テキスト ボックス 84"/>
        <xdr:cNvSpPr txBox="1"/>
      </xdr:nvSpPr>
      <xdr:spPr>
        <a:xfrm>
          <a:off x="3497795" y="540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3861</xdr:rowOff>
    </xdr:from>
    <xdr:to>
      <xdr:col>15</xdr:col>
      <xdr:colOff>101600</xdr:colOff>
      <xdr:row>33</xdr:row>
      <xdr:rowOff>105461</xdr:rowOff>
    </xdr:to>
    <xdr:sp macro="" textlink="">
      <xdr:nvSpPr>
        <xdr:cNvPr id="86" name="楕円 85"/>
        <xdr:cNvSpPr/>
      </xdr:nvSpPr>
      <xdr:spPr>
        <a:xfrm>
          <a:off x="2857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121988</xdr:rowOff>
    </xdr:from>
    <xdr:ext cx="599010" cy="259045"/>
    <xdr:sp macro="" textlink="">
      <xdr:nvSpPr>
        <xdr:cNvPr id="87" name="テキスト ボックス 86"/>
        <xdr:cNvSpPr txBox="1"/>
      </xdr:nvSpPr>
      <xdr:spPr>
        <a:xfrm>
          <a:off x="2608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63150</xdr:rowOff>
    </xdr:from>
    <xdr:to>
      <xdr:col>10</xdr:col>
      <xdr:colOff>165100</xdr:colOff>
      <xdr:row>32</xdr:row>
      <xdr:rowOff>164750</xdr:rowOff>
    </xdr:to>
    <xdr:sp macro="" textlink="">
      <xdr:nvSpPr>
        <xdr:cNvPr id="88" name="楕円 87"/>
        <xdr:cNvSpPr/>
      </xdr:nvSpPr>
      <xdr:spPr>
        <a:xfrm>
          <a:off x="1968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9827</xdr:rowOff>
    </xdr:from>
    <xdr:ext cx="599010" cy="259045"/>
    <xdr:sp macro="" textlink="">
      <xdr:nvSpPr>
        <xdr:cNvPr id="89" name="テキスト ボックス 88"/>
        <xdr:cNvSpPr txBox="1"/>
      </xdr:nvSpPr>
      <xdr:spPr>
        <a:xfrm>
          <a:off x="1719795"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156092</xdr:rowOff>
    </xdr:from>
    <xdr:to>
      <xdr:col>6</xdr:col>
      <xdr:colOff>38100</xdr:colOff>
      <xdr:row>32</xdr:row>
      <xdr:rowOff>86242</xdr:rowOff>
    </xdr:to>
    <xdr:sp macro="" textlink="">
      <xdr:nvSpPr>
        <xdr:cNvPr id="90" name="楕円 89"/>
        <xdr:cNvSpPr/>
      </xdr:nvSpPr>
      <xdr:spPr>
        <a:xfrm>
          <a:off x="1079500" y="54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102769</xdr:rowOff>
    </xdr:from>
    <xdr:ext cx="599010" cy="259045"/>
    <xdr:sp macro="" textlink="">
      <xdr:nvSpPr>
        <xdr:cNvPr id="91" name="テキスト ボックス 90"/>
        <xdr:cNvSpPr txBox="1"/>
      </xdr:nvSpPr>
      <xdr:spPr>
        <a:xfrm>
          <a:off x="830795" y="52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60537</xdr:rowOff>
    </xdr:from>
    <xdr:to>
      <xdr:col>24</xdr:col>
      <xdr:colOff>63500</xdr:colOff>
      <xdr:row>57</xdr:row>
      <xdr:rowOff>86922</xdr:rowOff>
    </xdr:to>
    <xdr:cxnSp macro="">
      <xdr:nvCxnSpPr>
        <xdr:cNvPr id="125" name="直線コネクタ 124"/>
        <xdr:cNvCxnSpPr/>
      </xdr:nvCxnSpPr>
      <xdr:spPr>
        <a:xfrm flipV="1">
          <a:off x="3797300" y="9833187"/>
          <a:ext cx="8382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1949</xdr:rowOff>
    </xdr:from>
    <xdr:to>
      <xdr:col>19</xdr:col>
      <xdr:colOff>177800</xdr:colOff>
      <xdr:row>57</xdr:row>
      <xdr:rowOff>86922</xdr:rowOff>
    </xdr:to>
    <xdr:cxnSp macro="">
      <xdr:nvCxnSpPr>
        <xdr:cNvPr id="128" name="直線コネクタ 127"/>
        <xdr:cNvCxnSpPr/>
      </xdr:nvCxnSpPr>
      <xdr:spPr>
        <a:xfrm>
          <a:off x="2908300" y="9774599"/>
          <a:ext cx="889000" cy="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1949</xdr:rowOff>
    </xdr:from>
    <xdr:to>
      <xdr:col>15</xdr:col>
      <xdr:colOff>50800</xdr:colOff>
      <xdr:row>57</xdr:row>
      <xdr:rowOff>138595</xdr:rowOff>
    </xdr:to>
    <xdr:cxnSp macro="">
      <xdr:nvCxnSpPr>
        <xdr:cNvPr id="131" name="直線コネクタ 130"/>
        <xdr:cNvCxnSpPr/>
      </xdr:nvCxnSpPr>
      <xdr:spPr>
        <a:xfrm flipV="1">
          <a:off x="2019300" y="9774599"/>
          <a:ext cx="889000" cy="1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65319</xdr:rowOff>
    </xdr:from>
    <xdr:to>
      <xdr:col>10</xdr:col>
      <xdr:colOff>114300</xdr:colOff>
      <xdr:row>57</xdr:row>
      <xdr:rowOff>138595</xdr:rowOff>
    </xdr:to>
    <xdr:cxnSp macro="">
      <xdr:nvCxnSpPr>
        <xdr:cNvPr id="134" name="直線コネクタ 133"/>
        <xdr:cNvCxnSpPr/>
      </xdr:nvCxnSpPr>
      <xdr:spPr>
        <a:xfrm>
          <a:off x="1130300" y="9837969"/>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9737</xdr:rowOff>
    </xdr:from>
    <xdr:to>
      <xdr:col>24</xdr:col>
      <xdr:colOff>114300</xdr:colOff>
      <xdr:row>57</xdr:row>
      <xdr:rowOff>111337</xdr:rowOff>
    </xdr:to>
    <xdr:sp macro="" textlink="">
      <xdr:nvSpPr>
        <xdr:cNvPr id="144" name="楕円 143"/>
        <xdr:cNvSpPr/>
      </xdr:nvSpPr>
      <xdr:spPr>
        <a:xfrm>
          <a:off x="4584700" y="97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159614</xdr:rowOff>
    </xdr:from>
    <xdr:ext cx="534377" cy="259045"/>
    <xdr:sp macro="" textlink="">
      <xdr:nvSpPr>
        <xdr:cNvPr id="145" name="物件費該当値テキスト"/>
        <xdr:cNvSpPr txBox="1"/>
      </xdr:nvSpPr>
      <xdr:spPr>
        <a:xfrm>
          <a:off x="4686300" y="97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36122</xdr:rowOff>
    </xdr:from>
    <xdr:to>
      <xdr:col>20</xdr:col>
      <xdr:colOff>38100</xdr:colOff>
      <xdr:row>57</xdr:row>
      <xdr:rowOff>137722</xdr:rowOff>
    </xdr:to>
    <xdr:sp macro="" textlink="">
      <xdr:nvSpPr>
        <xdr:cNvPr id="146" name="楕円 145"/>
        <xdr:cNvSpPr/>
      </xdr:nvSpPr>
      <xdr:spPr>
        <a:xfrm>
          <a:off x="3746500" y="98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128849</xdr:rowOff>
    </xdr:from>
    <xdr:ext cx="534377" cy="259045"/>
    <xdr:sp macro="" textlink="">
      <xdr:nvSpPr>
        <xdr:cNvPr id="147" name="テキスト ボックス 146"/>
        <xdr:cNvSpPr txBox="1"/>
      </xdr:nvSpPr>
      <xdr:spPr>
        <a:xfrm>
          <a:off x="3530111" y="99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122599</xdr:rowOff>
    </xdr:from>
    <xdr:to>
      <xdr:col>15</xdr:col>
      <xdr:colOff>101600</xdr:colOff>
      <xdr:row>57</xdr:row>
      <xdr:rowOff>52749</xdr:rowOff>
    </xdr:to>
    <xdr:sp macro="" textlink="">
      <xdr:nvSpPr>
        <xdr:cNvPr id="148" name="楕円 147"/>
        <xdr:cNvSpPr/>
      </xdr:nvSpPr>
      <xdr:spPr>
        <a:xfrm>
          <a:off x="2857500" y="97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69276</xdr:rowOff>
    </xdr:from>
    <xdr:ext cx="534377" cy="259045"/>
    <xdr:sp macro="" textlink="">
      <xdr:nvSpPr>
        <xdr:cNvPr id="149" name="テキスト ボックス 148"/>
        <xdr:cNvSpPr txBox="1"/>
      </xdr:nvSpPr>
      <xdr:spPr>
        <a:xfrm>
          <a:off x="2641111" y="94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87795</xdr:rowOff>
    </xdr:from>
    <xdr:to>
      <xdr:col>10</xdr:col>
      <xdr:colOff>165100</xdr:colOff>
      <xdr:row>58</xdr:row>
      <xdr:rowOff>17945</xdr:rowOff>
    </xdr:to>
    <xdr:sp macro="" textlink="">
      <xdr:nvSpPr>
        <xdr:cNvPr id="150" name="楕円 149"/>
        <xdr:cNvSpPr/>
      </xdr:nvSpPr>
      <xdr:spPr>
        <a:xfrm>
          <a:off x="1968500" y="98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9072</xdr:rowOff>
    </xdr:from>
    <xdr:ext cx="534377" cy="259045"/>
    <xdr:sp macro="" textlink="">
      <xdr:nvSpPr>
        <xdr:cNvPr id="151" name="テキスト ボックス 150"/>
        <xdr:cNvSpPr txBox="1"/>
      </xdr:nvSpPr>
      <xdr:spPr>
        <a:xfrm>
          <a:off x="1752111" y="99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14519</xdr:rowOff>
    </xdr:from>
    <xdr:to>
      <xdr:col>6</xdr:col>
      <xdr:colOff>38100</xdr:colOff>
      <xdr:row>57</xdr:row>
      <xdr:rowOff>116119</xdr:rowOff>
    </xdr:to>
    <xdr:sp macro="" textlink="">
      <xdr:nvSpPr>
        <xdr:cNvPr id="152" name="楕円 151"/>
        <xdr:cNvSpPr/>
      </xdr:nvSpPr>
      <xdr:spPr>
        <a:xfrm>
          <a:off x="1079500" y="9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132646</xdr:rowOff>
    </xdr:from>
    <xdr:ext cx="534377" cy="259045"/>
    <xdr:sp macro="" textlink="">
      <xdr:nvSpPr>
        <xdr:cNvPr id="153" name="テキスト ボックス 152"/>
        <xdr:cNvSpPr txBox="1"/>
      </xdr:nvSpPr>
      <xdr:spPr>
        <a:xfrm>
          <a:off x="863111" y="95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154147</xdr:rowOff>
    </xdr:from>
    <xdr:to>
      <xdr:col>24</xdr:col>
      <xdr:colOff>63500</xdr:colOff>
      <xdr:row>77</xdr:row>
      <xdr:rowOff>26474</xdr:rowOff>
    </xdr:to>
    <xdr:cxnSp macro="">
      <xdr:nvCxnSpPr>
        <xdr:cNvPr id="180" name="直線コネクタ 179"/>
        <xdr:cNvCxnSpPr/>
      </xdr:nvCxnSpPr>
      <xdr:spPr>
        <a:xfrm>
          <a:off x="3797300" y="13184347"/>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154147</xdr:rowOff>
    </xdr:from>
    <xdr:to>
      <xdr:col>19</xdr:col>
      <xdr:colOff>177800</xdr:colOff>
      <xdr:row>77</xdr:row>
      <xdr:rowOff>75121</xdr:rowOff>
    </xdr:to>
    <xdr:cxnSp macro="">
      <xdr:nvCxnSpPr>
        <xdr:cNvPr id="183" name="直線コネクタ 182"/>
        <xdr:cNvCxnSpPr/>
      </xdr:nvCxnSpPr>
      <xdr:spPr>
        <a:xfrm flipV="1">
          <a:off x="2908300" y="13184347"/>
          <a:ext cx="889000" cy="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49129</xdr:rowOff>
    </xdr:from>
    <xdr:to>
      <xdr:col>15</xdr:col>
      <xdr:colOff>50800</xdr:colOff>
      <xdr:row>77</xdr:row>
      <xdr:rowOff>75121</xdr:rowOff>
    </xdr:to>
    <xdr:cxnSp macro="">
      <xdr:nvCxnSpPr>
        <xdr:cNvPr id="186" name="直線コネクタ 185"/>
        <xdr:cNvCxnSpPr/>
      </xdr:nvCxnSpPr>
      <xdr:spPr>
        <a:xfrm>
          <a:off x="2019300" y="13250779"/>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10313</xdr:rowOff>
    </xdr:from>
    <xdr:to>
      <xdr:col>10</xdr:col>
      <xdr:colOff>114300</xdr:colOff>
      <xdr:row>77</xdr:row>
      <xdr:rowOff>49129</xdr:rowOff>
    </xdr:to>
    <xdr:cxnSp macro="">
      <xdr:nvCxnSpPr>
        <xdr:cNvPr id="189" name="直線コネクタ 188"/>
        <xdr:cNvCxnSpPr/>
      </xdr:nvCxnSpPr>
      <xdr:spPr>
        <a:xfrm>
          <a:off x="1130300" y="13211963"/>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147124</xdr:rowOff>
    </xdr:from>
    <xdr:to>
      <xdr:col>24</xdr:col>
      <xdr:colOff>114300</xdr:colOff>
      <xdr:row>77</xdr:row>
      <xdr:rowOff>77274</xdr:rowOff>
    </xdr:to>
    <xdr:sp macro="" textlink="">
      <xdr:nvSpPr>
        <xdr:cNvPr id="199" name="楕円 198"/>
        <xdr:cNvSpPr/>
      </xdr:nvSpPr>
      <xdr:spPr>
        <a:xfrm>
          <a:off x="4584700" y="131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170001</xdr:rowOff>
    </xdr:from>
    <xdr:ext cx="534377" cy="259045"/>
    <xdr:sp macro="" textlink="">
      <xdr:nvSpPr>
        <xdr:cNvPr id="200" name="維持補修費該当値テキスト"/>
        <xdr:cNvSpPr txBox="1"/>
      </xdr:nvSpPr>
      <xdr:spPr>
        <a:xfrm>
          <a:off x="4686300" y="13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103347</xdr:rowOff>
    </xdr:from>
    <xdr:to>
      <xdr:col>20</xdr:col>
      <xdr:colOff>38100</xdr:colOff>
      <xdr:row>77</xdr:row>
      <xdr:rowOff>33497</xdr:rowOff>
    </xdr:to>
    <xdr:sp macro="" textlink="">
      <xdr:nvSpPr>
        <xdr:cNvPr id="201" name="楕円 200"/>
        <xdr:cNvSpPr/>
      </xdr:nvSpPr>
      <xdr:spPr>
        <a:xfrm>
          <a:off x="3746500" y="131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50024</xdr:rowOff>
    </xdr:from>
    <xdr:ext cx="534377" cy="259045"/>
    <xdr:sp macro="" textlink="">
      <xdr:nvSpPr>
        <xdr:cNvPr id="202" name="テキスト ボックス 201"/>
        <xdr:cNvSpPr txBox="1"/>
      </xdr:nvSpPr>
      <xdr:spPr>
        <a:xfrm>
          <a:off x="3530111" y="129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24321</xdr:rowOff>
    </xdr:from>
    <xdr:to>
      <xdr:col>15</xdr:col>
      <xdr:colOff>101600</xdr:colOff>
      <xdr:row>77</xdr:row>
      <xdr:rowOff>125921</xdr:rowOff>
    </xdr:to>
    <xdr:sp macro="" textlink="">
      <xdr:nvSpPr>
        <xdr:cNvPr id="203" name="楕円 202"/>
        <xdr:cNvSpPr/>
      </xdr:nvSpPr>
      <xdr:spPr>
        <a:xfrm>
          <a:off x="2857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142448</xdr:rowOff>
    </xdr:from>
    <xdr:ext cx="534377" cy="259045"/>
    <xdr:sp macro="" textlink="">
      <xdr:nvSpPr>
        <xdr:cNvPr id="204" name="テキスト ボックス 203"/>
        <xdr:cNvSpPr txBox="1"/>
      </xdr:nvSpPr>
      <xdr:spPr>
        <a:xfrm>
          <a:off x="2641111" y="130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169779</xdr:rowOff>
    </xdr:from>
    <xdr:to>
      <xdr:col>10</xdr:col>
      <xdr:colOff>165100</xdr:colOff>
      <xdr:row>77</xdr:row>
      <xdr:rowOff>99929</xdr:rowOff>
    </xdr:to>
    <xdr:sp macro="" textlink="">
      <xdr:nvSpPr>
        <xdr:cNvPr id="205" name="楕円 204"/>
        <xdr:cNvSpPr/>
      </xdr:nvSpPr>
      <xdr:spPr>
        <a:xfrm>
          <a:off x="1968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116456</xdr:rowOff>
    </xdr:from>
    <xdr:ext cx="534377" cy="259045"/>
    <xdr:sp macro="" textlink="">
      <xdr:nvSpPr>
        <xdr:cNvPr id="206" name="テキスト ボックス 205"/>
        <xdr:cNvSpPr txBox="1"/>
      </xdr:nvSpPr>
      <xdr:spPr>
        <a:xfrm>
          <a:off x="1752111" y="129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130963</xdr:rowOff>
    </xdr:from>
    <xdr:to>
      <xdr:col>6</xdr:col>
      <xdr:colOff>38100</xdr:colOff>
      <xdr:row>77</xdr:row>
      <xdr:rowOff>61113</xdr:rowOff>
    </xdr:to>
    <xdr:sp macro="" textlink="">
      <xdr:nvSpPr>
        <xdr:cNvPr id="207" name="楕円 206"/>
        <xdr:cNvSpPr/>
      </xdr:nvSpPr>
      <xdr:spPr>
        <a:xfrm>
          <a:off x="1079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77640</xdr:rowOff>
    </xdr:from>
    <xdr:ext cx="534377" cy="259045"/>
    <xdr:sp macro="" textlink="">
      <xdr:nvSpPr>
        <xdr:cNvPr id="208" name="テキスト ボックス 207"/>
        <xdr:cNvSpPr txBox="1"/>
      </xdr:nvSpPr>
      <xdr:spPr>
        <a:xfrm>
          <a:off x="863111" y="129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74679</xdr:rowOff>
    </xdr:from>
    <xdr:to>
      <xdr:col>24</xdr:col>
      <xdr:colOff>63500</xdr:colOff>
      <xdr:row>92</xdr:row>
      <xdr:rowOff>75839</xdr:rowOff>
    </xdr:to>
    <xdr:cxnSp macro="">
      <xdr:nvCxnSpPr>
        <xdr:cNvPr id="240" name="直線コネクタ 239"/>
        <xdr:cNvCxnSpPr/>
      </xdr:nvCxnSpPr>
      <xdr:spPr>
        <a:xfrm flipV="1">
          <a:off x="3797300" y="15848079"/>
          <a:ext cx="8382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75839</xdr:rowOff>
    </xdr:from>
    <xdr:to>
      <xdr:col>19</xdr:col>
      <xdr:colOff>177800</xdr:colOff>
      <xdr:row>92</xdr:row>
      <xdr:rowOff>150721</xdr:rowOff>
    </xdr:to>
    <xdr:cxnSp macro="">
      <xdr:nvCxnSpPr>
        <xdr:cNvPr id="243" name="直線コネクタ 242"/>
        <xdr:cNvCxnSpPr/>
      </xdr:nvCxnSpPr>
      <xdr:spPr>
        <a:xfrm flipV="1">
          <a:off x="2908300" y="15849239"/>
          <a:ext cx="8890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150721</xdr:rowOff>
    </xdr:from>
    <xdr:to>
      <xdr:col>15</xdr:col>
      <xdr:colOff>50800</xdr:colOff>
      <xdr:row>93</xdr:row>
      <xdr:rowOff>124940</xdr:rowOff>
    </xdr:to>
    <xdr:cxnSp macro="">
      <xdr:nvCxnSpPr>
        <xdr:cNvPr id="246" name="直線コネクタ 245"/>
        <xdr:cNvCxnSpPr/>
      </xdr:nvCxnSpPr>
      <xdr:spPr>
        <a:xfrm flipV="1">
          <a:off x="2019300" y="15924121"/>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124940</xdr:rowOff>
    </xdr:from>
    <xdr:to>
      <xdr:col>10</xdr:col>
      <xdr:colOff>114300</xdr:colOff>
      <xdr:row>94</xdr:row>
      <xdr:rowOff>102014</xdr:rowOff>
    </xdr:to>
    <xdr:cxnSp macro="">
      <xdr:nvCxnSpPr>
        <xdr:cNvPr id="249" name="直線コネクタ 248"/>
        <xdr:cNvCxnSpPr/>
      </xdr:nvCxnSpPr>
      <xdr:spPr>
        <a:xfrm flipV="1">
          <a:off x="1130300" y="16069790"/>
          <a:ext cx="8890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23879</xdr:rowOff>
    </xdr:from>
    <xdr:to>
      <xdr:col>24</xdr:col>
      <xdr:colOff>114300</xdr:colOff>
      <xdr:row>92</xdr:row>
      <xdr:rowOff>125479</xdr:rowOff>
    </xdr:to>
    <xdr:sp macro="" textlink="">
      <xdr:nvSpPr>
        <xdr:cNvPr id="259" name="楕円 258"/>
        <xdr:cNvSpPr/>
      </xdr:nvSpPr>
      <xdr:spPr>
        <a:xfrm>
          <a:off x="4584700" y="157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46756</xdr:rowOff>
    </xdr:from>
    <xdr:ext cx="599010" cy="259045"/>
    <xdr:sp macro="" textlink="">
      <xdr:nvSpPr>
        <xdr:cNvPr id="260" name="扶助費該当値テキスト"/>
        <xdr:cNvSpPr txBox="1"/>
      </xdr:nvSpPr>
      <xdr:spPr>
        <a:xfrm>
          <a:off x="4686300" y="1564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25039</xdr:rowOff>
    </xdr:from>
    <xdr:to>
      <xdr:col>20</xdr:col>
      <xdr:colOff>38100</xdr:colOff>
      <xdr:row>92</xdr:row>
      <xdr:rowOff>126639</xdr:rowOff>
    </xdr:to>
    <xdr:sp macro="" textlink="">
      <xdr:nvSpPr>
        <xdr:cNvPr id="261" name="楕円 260"/>
        <xdr:cNvSpPr/>
      </xdr:nvSpPr>
      <xdr:spPr>
        <a:xfrm>
          <a:off x="3746500" y="157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143166</xdr:rowOff>
    </xdr:from>
    <xdr:ext cx="599010" cy="259045"/>
    <xdr:sp macro="" textlink="">
      <xdr:nvSpPr>
        <xdr:cNvPr id="262" name="テキスト ボックス 261"/>
        <xdr:cNvSpPr txBox="1"/>
      </xdr:nvSpPr>
      <xdr:spPr>
        <a:xfrm>
          <a:off x="3497795" y="155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99921</xdr:rowOff>
    </xdr:from>
    <xdr:to>
      <xdr:col>15</xdr:col>
      <xdr:colOff>101600</xdr:colOff>
      <xdr:row>93</xdr:row>
      <xdr:rowOff>30071</xdr:rowOff>
    </xdr:to>
    <xdr:sp macro="" textlink="">
      <xdr:nvSpPr>
        <xdr:cNvPr id="263" name="楕円 262"/>
        <xdr:cNvSpPr/>
      </xdr:nvSpPr>
      <xdr:spPr>
        <a:xfrm>
          <a:off x="2857500" y="1587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46598</xdr:rowOff>
    </xdr:from>
    <xdr:ext cx="599010" cy="259045"/>
    <xdr:sp macro="" textlink="">
      <xdr:nvSpPr>
        <xdr:cNvPr id="264" name="テキスト ボックス 263"/>
        <xdr:cNvSpPr txBox="1"/>
      </xdr:nvSpPr>
      <xdr:spPr>
        <a:xfrm>
          <a:off x="2608795" y="1564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74140</xdr:rowOff>
    </xdr:from>
    <xdr:to>
      <xdr:col>10</xdr:col>
      <xdr:colOff>165100</xdr:colOff>
      <xdr:row>94</xdr:row>
      <xdr:rowOff>4290</xdr:rowOff>
    </xdr:to>
    <xdr:sp macro="" textlink="">
      <xdr:nvSpPr>
        <xdr:cNvPr id="265" name="楕円 264"/>
        <xdr:cNvSpPr/>
      </xdr:nvSpPr>
      <xdr:spPr>
        <a:xfrm>
          <a:off x="1968500" y="1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20817</xdr:rowOff>
    </xdr:from>
    <xdr:ext cx="599010" cy="259045"/>
    <xdr:sp macro="" textlink="">
      <xdr:nvSpPr>
        <xdr:cNvPr id="266" name="テキスト ボックス 265"/>
        <xdr:cNvSpPr txBox="1"/>
      </xdr:nvSpPr>
      <xdr:spPr>
        <a:xfrm>
          <a:off x="1719795" y="1579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51214</xdr:rowOff>
    </xdr:from>
    <xdr:to>
      <xdr:col>6</xdr:col>
      <xdr:colOff>38100</xdr:colOff>
      <xdr:row>94</xdr:row>
      <xdr:rowOff>152814</xdr:rowOff>
    </xdr:to>
    <xdr:sp macro="" textlink="">
      <xdr:nvSpPr>
        <xdr:cNvPr id="267" name="楕円 266"/>
        <xdr:cNvSpPr/>
      </xdr:nvSpPr>
      <xdr:spPr>
        <a:xfrm>
          <a:off x="1079500" y="161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169341</xdr:rowOff>
    </xdr:from>
    <xdr:ext cx="599010" cy="259045"/>
    <xdr:sp macro="" textlink="">
      <xdr:nvSpPr>
        <xdr:cNvPr id="268" name="テキスト ボックス 267"/>
        <xdr:cNvSpPr txBox="1"/>
      </xdr:nvSpPr>
      <xdr:spPr>
        <a:xfrm>
          <a:off x="830795" y="1594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95825</xdr:rowOff>
    </xdr:from>
    <xdr:to>
      <xdr:col>55</xdr:col>
      <xdr:colOff>0</xdr:colOff>
      <xdr:row>35</xdr:row>
      <xdr:rowOff>150167</xdr:rowOff>
    </xdr:to>
    <xdr:cxnSp macro="">
      <xdr:nvCxnSpPr>
        <xdr:cNvPr id="300" name="直線コネクタ 299"/>
        <xdr:cNvCxnSpPr/>
      </xdr:nvCxnSpPr>
      <xdr:spPr>
        <a:xfrm>
          <a:off x="9639300" y="6096575"/>
          <a:ext cx="838200" cy="5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28649</xdr:rowOff>
    </xdr:from>
    <xdr:to>
      <xdr:col>50</xdr:col>
      <xdr:colOff>114300</xdr:colOff>
      <xdr:row>35</xdr:row>
      <xdr:rowOff>95825</xdr:rowOff>
    </xdr:to>
    <xdr:cxnSp macro="">
      <xdr:nvCxnSpPr>
        <xdr:cNvPr id="303" name="直線コネクタ 302"/>
        <xdr:cNvCxnSpPr/>
      </xdr:nvCxnSpPr>
      <xdr:spPr>
        <a:xfrm>
          <a:off x="8750300" y="6029399"/>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28649</xdr:rowOff>
    </xdr:from>
    <xdr:to>
      <xdr:col>45</xdr:col>
      <xdr:colOff>177800</xdr:colOff>
      <xdr:row>35</xdr:row>
      <xdr:rowOff>93572</xdr:rowOff>
    </xdr:to>
    <xdr:cxnSp macro="">
      <xdr:nvCxnSpPr>
        <xdr:cNvPr id="306" name="直線コネクタ 305"/>
        <xdr:cNvCxnSpPr/>
      </xdr:nvCxnSpPr>
      <xdr:spPr>
        <a:xfrm flipV="1">
          <a:off x="7861300" y="6029399"/>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142345</xdr:rowOff>
    </xdr:from>
    <xdr:to>
      <xdr:col>41</xdr:col>
      <xdr:colOff>50800</xdr:colOff>
      <xdr:row>35</xdr:row>
      <xdr:rowOff>93572</xdr:rowOff>
    </xdr:to>
    <xdr:cxnSp macro="">
      <xdr:nvCxnSpPr>
        <xdr:cNvPr id="309" name="直線コネクタ 308"/>
        <xdr:cNvCxnSpPr/>
      </xdr:nvCxnSpPr>
      <xdr:spPr>
        <a:xfrm>
          <a:off x="6972300" y="5457295"/>
          <a:ext cx="889000" cy="6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99367</xdr:rowOff>
    </xdr:from>
    <xdr:to>
      <xdr:col>55</xdr:col>
      <xdr:colOff>50800</xdr:colOff>
      <xdr:row>36</xdr:row>
      <xdr:rowOff>29517</xdr:rowOff>
    </xdr:to>
    <xdr:sp macro="" textlink="">
      <xdr:nvSpPr>
        <xdr:cNvPr id="319" name="楕円 318"/>
        <xdr:cNvSpPr/>
      </xdr:nvSpPr>
      <xdr:spPr>
        <a:xfrm>
          <a:off x="10426700" y="610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77794</xdr:rowOff>
    </xdr:from>
    <xdr:ext cx="534377" cy="259045"/>
    <xdr:sp macro="" textlink="">
      <xdr:nvSpPr>
        <xdr:cNvPr id="320" name="補助費等該当値テキスト"/>
        <xdr:cNvSpPr txBox="1"/>
      </xdr:nvSpPr>
      <xdr:spPr>
        <a:xfrm>
          <a:off x="10528300" y="607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45025</xdr:rowOff>
    </xdr:from>
    <xdr:to>
      <xdr:col>50</xdr:col>
      <xdr:colOff>165100</xdr:colOff>
      <xdr:row>35</xdr:row>
      <xdr:rowOff>146625</xdr:rowOff>
    </xdr:to>
    <xdr:sp macro="" textlink="">
      <xdr:nvSpPr>
        <xdr:cNvPr id="321" name="楕円 320"/>
        <xdr:cNvSpPr/>
      </xdr:nvSpPr>
      <xdr:spPr>
        <a:xfrm>
          <a:off x="9588500" y="60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137752</xdr:rowOff>
    </xdr:from>
    <xdr:ext cx="534377" cy="259045"/>
    <xdr:sp macro="" textlink="">
      <xdr:nvSpPr>
        <xdr:cNvPr id="322" name="テキスト ボックス 321"/>
        <xdr:cNvSpPr txBox="1"/>
      </xdr:nvSpPr>
      <xdr:spPr>
        <a:xfrm>
          <a:off x="9372111" y="613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149299</xdr:rowOff>
    </xdr:from>
    <xdr:to>
      <xdr:col>46</xdr:col>
      <xdr:colOff>38100</xdr:colOff>
      <xdr:row>35</xdr:row>
      <xdr:rowOff>79449</xdr:rowOff>
    </xdr:to>
    <xdr:sp macro="" textlink="">
      <xdr:nvSpPr>
        <xdr:cNvPr id="323" name="楕円 322"/>
        <xdr:cNvSpPr/>
      </xdr:nvSpPr>
      <xdr:spPr>
        <a:xfrm>
          <a:off x="8699500" y="59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95976</xdr:rowOff>
    </xdr:from>
    <xdr:ext cx="534377" cy="259045"/>
    <xdr:sp macro="" textlink="">
      <xdr:nvSpPr>
        <xdr:cNvPr id="324" name="テキスト ボックス 323"/>
        <xdr:cNvSpPr txBox="1"/>
      </xdr:nvSpPr>
      <xdr:spPr>
        <a:xfrm>
          <a:off x="8483111" y="57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42772</xdr:rowOff>
    </xdr:from>
    <xdr:to>
      <xdr:col>41</xdr:col>
      <xdr:colOff>101600</xdr:colOff>
      <xdr:row>35</xdr:row>
      <xdr:rowOff>144372</xdr:rowOff>
    </xdr:to>
    <xdr:sp macro="" textlink="">
      <xdr:nvSpPr>
        <xdr:cNvPr id="325" name="楕円 324"/>
        <xdr:cNvSpPr/>
      </xdr:nvSpPr>
      <xdr:spPr>
        <a:xfrm>
          <a:off x="7810500" y="60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135499</xdr:rowOff>
    </xdr:from>
    <xdr:ext cx="534377" cy="259045"/>
    <xdr:sp macro="" textlink="">
      <xdr:nvSpPr>
        <xdr:cNvPr id="326" name="テキスト ボックス 325"/>
        <xdr:cNvSpPr txBox="1"/>
      </xdr:nvSpPr>
      <xdr:spPr>
        <a:xfrm>
          <a:off x="7594111" y="61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91545</xdr:rowOff>
    </xdr:from>
    <xdr:to>
      <xdr:col>36</xdr:col>
      <xdr:colOff>165100</xdr:colOff>
      <xdr:row>32</xdr:row>
      <xdr:rowOff>21695</xdr:rowOff>
    </xdr:to>
    <xdr:sp macro="" textlink="">
      <xdr:nvSpPr>
        <xdr:cNvPr id="327" name="楕円 326"/>
        <xdr:cNvSpPr/>
      </xdr:nvSpPr>
      <xdr:spPr>
        <a:xfrm>
          <a:off x="6921500" y="5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38222</xdr:rowOff>
    </xdr:from>
    <xdr:ext cx="599010" cy="259045"/>
    <xdr:sp macro="" textlink="">
      <xdr:nvSpPr>
        <xdr:cNvPr id="328" name="テキスト ボックス 327"/>
        <xdr:cNvSpPr txBox="1"/>
      </xdr:nvSpPr>
      <xdr:spPr>
        <a:xfrm>
          <a:off x="6672795" y="51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135455</xdr:rowOff>
    </xdr:from>
    <xdr:to>
      <xdr:col>55</xdr:col>
      <xdr:colOff>0</xdr:colOff>
      <xdr:row>57</xdr:row>
      <xdr:rowOff>143352</xdr:rowOff>
    </xdr:to>
    <xdr:cxnSp macro="">
      <xdr:nvCxnSpPr>
        <xdr:cNvPr id="353" name="直線コネクタ 352"/>
        <xdr:cNvCxnSpPr/>
      </xdr:nvCxnSpPr>
      <xdr:spPr>
        <a:xfrm flipV="1">
          <a:off x="9639300" y="9908105"/>
          <a:ext cx="838200" cy="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119711</xdr:rowOff>
    </xdr:from>
    <xdr:to>
      <xdr:col>50</xdr:col>
      <xdr:colOff>114300</xdr:colOff>
      <xdr:row>57</xdr:row>
      <xdr:rowOff>143352</xdr:rowOff>
    </xdr:to>
    <xdr:cxnSp macro="">
      <xdr:nvCxnSpPr>
        <xdr:cNvPr id="356" name="直線コネクタ 355"/>
        <xdr:cNvCxnSpPr/>
      </xdr:nvCxnSpPr>
      <xdr:spPr>
        <a:xfrm>
          <a:off x="8750300" y="9892361"/>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119711</xdr:rowOff>
    </xdr:from>
    <xdr:to>
      <xdr:col>45</xdr:col>
      <xdr:colOff>177800</xdr:colOff>
      <xdr:row>57</xdr:row>
      <xdr:rowOff>142658</xdr:rowOff>
    </xdr:to>
    <xdr:cxnSp macro="">
      <xdr:nvCxnSpPr>
        <xdr:cNvPr id="359" name="直線コネクタ 358"/>
        <xdr:cNvCxnSpPr/>
      </xdr:nvCxnSpPr>
      <xdr:spPr>
        <a:xfrm flipV="1">
          <a:off x="7861300" y="9892361"/>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142658</xdr:rowOff>
    </xdr:from>
    <xdr:to>
      <xdr:col>41</xdr:col>
      <xdr:colOff>50800</xdr:colOff>
      <xdr:row>57</xdr:row>
      <xdr:rowOff>148634</xdr:rowOff>
    </xdr:to>
    <xdr:cxnSp macro="">
      <xdr:nvCxnSpPr>
        <xdr:cNvPr id="362" name="直線コネクタ 361"/>
        <xdr:cNvCxnSpPr/>
      </xdr:nvCxnSpPr>
      <xdr:spPr>
        <a:xfrm flipV="1">
          <a:off x="6972300" y="991530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84655</xdr:rowOff>
    </xdr:from>
    <xdr:to>
      <xdr:col>55</xdr:col>
      <xdr:colOff>50800</xdr:colOff>
      <xdr:row>58</xdr:row>
      <xdr:rowOff>14805</xdr:rowOff>
    </xdr:to>
    <xdr:sp macro="" textlink="">
      <xdr:nvSpPr>
        <xdr:cNvPr id="372" name="楕円 371"/>
        <xdr:cNvSpPr/>
      </xdr:nvSpPr>
      <xdr:spPr>
        <a:xfrm>
          <a:off x="10426700" y="98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44032</xdr:rowOff>
    </xdr:from>
    <xdr:ext cx="599010" cy="259045"/>
    <xdr:sp macro="" textlink="">
      <xdr:nvSpPr>
        <xdr:cNvPr id="373" name="普通建設事業費該当値テキスト"/>
        <xdr:cNvSpPr txBox="1"/>
      </xdr:nvSpPr>
      <xdr:spPr>
        <a:xfrm>
          <a:off x="10528300" y="96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92552</xdr:rowOff>
    </xdr:from>
    <xdr:to>
      <xdr:col>50</xdr:col>
      <xdr:colOff>165100</xdr:colOff>
      <xdr:row>58</xdr:row>
      <xdr:rowOff>22702</xdr:rowOff>
    </xdr:to>
    <xdr:sp macro="" textlink="">
      <xdr:nvSpPr>
        <xdr:cNvPr id="374" name="楕円 373"/>
        <xdr:cNvSpPr/>
      </xdr:nvSpPr>
      <xdr:spPr>
        <a:xfrm>
          <a:off x="9588500" y="9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39229</xdr:rowOff>
    </xdr:from>
    <xdr:ext cx="534377" cy="259045"/>
    <xdr:sp macro="" textlink="">
      <xdr:nvSpPr>
        <xdr:cNvPr id="375" name="テキスト ボックス 374"/>
        <xdr:cNvSpPr txBox="1"/>
      </xdr:nvSpPr>
      <xdr:spPr>
        <a:xfrm>
          <a:off x="9372111" y="9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68911</xdr:rowOff>
    </xdr:from>
    <xdr:to>
      <xdr:col>46</xdr:col>
      <xdr:colOff>38100</xdr:colOff>
      <xdr:row>57</xdr:row>
      <xdr:rowOff>170511</xdr:rowOff>
    </xdr:to>
    <xdr:sp macro="" textlink="">
      <xdr:nvSpPr>
        <xdr:cNvPr id="376" name="楕円 375"/>
        <xdr:cNvSpPr/>
      </xdr:nvSpPr>
      <xdr:spPr>
        <a:xfrm>
          <a:off x="8699500" y="98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15588</xdr:rowOff>
    </xdr:from>
    <xdr:ext cx="599010" cy="259045"/>
    <xdr:sp macro="" textlink="">
      <xdr:nvSpPr>
        <xdr:cNvPr id="377" name="テキスト ボックス 376"/>
        <xdr:cNvSpPr txBox="1"/>
      </xdr:nvSpPr>
      <xdr:spPr>
        <a:xfrm>
          <a:off x="8450795" y="96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91858</xdr:rowOff>
    </xdr:from>
    <xdr:to>
      <xdr:col>41</xdr:col>
      <xdr:colOff>101600</xdr:colOff>
      <xdr:row>58</xdr:row>
      <xdr:rowOff>22008</xdr:rowOff>
    </xdr:to>
    <xdr:sp macro="" textlink="">
      <xdr:nvSpPr>
        <xdr:cNvPr id="378" name="楕円 377"/>
        <xdr:cNvSpPr/>
      </xdr:nvSpPr>
      <xdr:spPr>
        <a:xfrm>
          <a:off x="7810500" y="98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38535</xdr:rowOff>
    </xdr:from>
    <xdr:ext cx="534377" cy="259045"/>
    <xdr:sp macro="" textlink="">
      <xdr:nvSpPr>
        <xdr:cNvPr id="379" name="テキスト ボックス 378"/>
        <xdr:cNvSpPr txBox="1"/>
      </xdr:nvSpPr>
      <xdr:spPr>
        <a:xfrm>
          <a:off x="7594111" y="96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97834</xdr:rowOff>
    </xdr:from>
    <xdr:to>
      <xdr:col>36</xdr:col>
      <xdr:colOff>165100</xdr:colOff>
      <xdr:row>58</xdr:row>
      <xdr:rowOff>27984</xdr:rowOff>
    </xdr:to>
    <xdr:sp macro="" textlink="">
      <xdr:nvSpPr>
        <xdr:cNvPr id="380" name="楕円 379"/>
        <xdr:cNvSpPr/>
      </xdr:nvSpPr>
      <xdr:spPr>
        <a:xfrm>
          <a:off x="6921500" y="98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44511</xdr:rowOff>
    </xdr:from>
    <xdr:ext cx="534377" cy="259045"/>
    <xdr:sp macro="" textlink="">
      <xdr:nvSpPr>
        <xdr:cNvPr id="381" name="テキスト ボックス 380"/>
        <xdr:cNvSpPr txBox="1"/>
      </xdr:nvSpPr>
      <xdr:spPr>
        <a:xfrm>
          <a:off x="6705111" y="96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162517</xdr:rowOff>
    </xdr:from>
    <xdr:to>
      <xdr:col>55</xdr:col>
      <xdr:colOff>0</xdr:colOff>
      <xdr:row>77</xdr:row>
      <xdr:rowOff>165968</xdr:rowOff>
    </xdr:to>
    <xdr:cxnSp macro="">
      <xdr:nvCxnSpPr>
        <xdr:cNvPr id="406" name="直線コネクタ 405"/>
        <xdr:cNvCxnSpPr/>
      </xdr:nvCxnSpPr>
      <xdr:spPr>
        <a:xfrm>
          <a:off x="9639300" y="13364167"/>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135658</xdr:rowOff>
    </xdr:from>
    <xdr:to>
      <xdr:col>50</xdr:col>
      <xdr:colOff>114300</xdr:colOff>
      <xdr:row>77</xdr:row>
      <xdr:rowOff>162517</xdr:rowOff>
    </xdr:to>
    <xdr:cxnSp macro="">
      <xdr:nvCxnSpPr>
        <xdr:cNvPr id="409" name="直線コネクタ 408"/>
        <xdr:cNvCxnSpPr/>
      </xdr:nvCxnSpPr>
      <xdr:spPr>
        <a:xfrm>
          <a:off x="8750300" y="13337308"/>
          <a:ext cx="889000" cy="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135658</xdr:rowOff>
    </xdr:from>
    <xdr:to>
      <xdr:col>45</xdr:col>
      <xdr:colOff>177800</xdr:colOff>
      <xdr:row>78</xdr:row>
      <xdr:rowOff>17416</xdr:rowOff>
    </xdr:to>
    <xdr:cxnSp macro="">
      <xdr:nvCxnSpPr>
        <xdr:cNvPr id="412" name="直線コネクタ 411"/>
        <xdr:cNvCxnSpPr/>
      </xdr:nvCxnSpPr>
      <xdr:spPr>
        <a:xfrm flipV="1">
          <a:off x="7861300" y="13337308"/>
          <a:ext cx="889000" cy="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2997</xdr:rowOff>
    </xdr:from>
    <xdr:to>
      <xdr:col>41</xdr:col>
      <xdr:colOff>50800</xdr:colOff>
      <xdr:row>78</xdr:row>
      <xdr:rowOff>17416</xdr:rowOff>
    </xdr:to>
    <xdr:cxnSp macro="">
      <xdr:nvCxnSpPr>
        <xdr:cNvPr id="415" name="直線コネクタ 414"/>
        <xdr:cNvCxnSpPr/>
      </xdr:nvCxnSpPr>
      <xdr:spPr>
        <a:xfrm>
          <a:off x="6972300" y="13376097"/>
          <a:ext cx="889000" cy="1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115168</xdr:rowOff>
    </xdr:from>
    <xdr:to>
      <xdr:col>55</xdr:col>
      <xdr:colOff>50800</xdr:colOff>
      <xdr:row>78</xdr:row>
      <xdr:rowOff>45318</xdr:rowOff>
    </xdr:to>
    <xdr:sp macro="" textlink="">
      <xdr:nvSpPr>
        <xdr:cNvPr id="425" name="楕円 424"/>
        <xdr:cNvSpPr/>
      </xdr:nvSpPr>
      <xdr:spPr>
        <a:xfrm>
          <a:off x="10426700" y="133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74545</xdr:rowOff>
    </xdr:from>
    <xdr:ext cx="534377" cy="259045"/>
    <xdr:sp macro="" textlink="">
      <xdr:nvSpPr>
        <xdr:cNvPr id="426" name="普通建設事業費 （ うち新規整備　）該当値テキスト"/>
        <xdr:cNvSpPr txBox="1"/>
      </xdr:nvSpPr>
      <xdr:spPr>
        <a:xfrm>
          <a:off x="10528300" y="131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111717</xdr:rowOff>
    </xdr:from>
    <xdr:to>
      <xdr:col>50</xdr:col>
      <xdr:colOff>165100</xdr:colOff>
      <xdr:row>78</xdr:row>
      <xdr:rowOff>41867</xdr:rowOff>
    </xdr:to>
    <xdr:sp macro="" textlink="">
      <xdr:nvSpPr>
        <xdr:cNvPr id="427" name="楕円 426"/>
        <xdr:cNvSpPr/>
      </xdr:nvSpPr>
      <xdr:spPr>
        <a:xfrm>
          <a:off x="9588500" y="133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58394</xdr:rowOff>
    </xdr:from>
    <xdr:ext cx="534377" cy="259045"/>
    <xdr:sp macro="" textlink="">
      <xdr:nvSpPr>
        <xdr:cNvPr id="428" name="テキスト ボックス 427"/>
        <xdr:cNvSpPr txBox="1"/>
      </xdr:nvSpPr>
      <xdr:spPr>
        <a:xfrm>
          <a:off x="9372111" y="130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84858</xdr:rowOff>
    </xdr:from>
    <xdr:to>
      <xdr:col>46</xdr:col>
      <xdr:colOff>38100</xdr:colOff>
      <xdr:row>78</xdr:row>
      <xdr:rowOff>15008</xdr:rowOff>
    </xdr:to>
    <xdr:sp macro="" textlink="">
      <xdr:nvSpPr>
        <xdr:cNvPr id="429" name="楕円 428"/>
        <xdr:cNvSpPr/>
      </xdr:nvSpPr>
      <xdr:spPr>
        <a:xfrm>
          <a:off x="8699500" y="132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31535</xdr:rowOff>
    </xdr:from>
    <xdr:ext cx="599010" cy="259045"/>
    <xdr:sp macro="" textlink="">
      <xdr:nvSpPr>
        <xdr:cNvPr id="430" name="テキスト ボックス 429"/>
        <xdr:cNvSpPr txBox="1"/>
      </xdr:nvSpPr>
      <xdr:spPr>
        <a:xfrm>
          <a:off x="8450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138066</xdr:rowOff>
    </xdr:from>
    <xdr:to>
      <xdr:col>41</xdr:col>
      <xdr:colOff>101600</xdr:colOff>
      <xdr:row>78</xdr:row>
      <xdr:rowOff>68216</xdr:rowOff>
    </xdr:to>
    <xdr:sp macro="" textlink="">
      <xdr:nvSpPr>
        <xdr:cNvPr id="431" name="楕円 430"/>
        <xdr:cNvSpPr/>
      </xdr:nvSpPr>
      <xdr:spPr>
        <a:xfrm>
          <a:off x="7810500" y="133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59343</xdr:rowOff>
    </xdr:from>
    <xdr:ext cx="534377" cy="259045"/>
    <xdr:sp macro="" textlink="">
      <xdr:nvSpPr>
        <xdr:cNvPr id="432" name="テキスト ボックス 431"/>
        <xdr:cNvSpPr txBox="1"/>
      </xdr:nvSpPr>
      <xdr:spPr>
        <a:xfrm>
          <a:off x="7594111" y="134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123647</xdr:rowOff>
    </xdr:from>
    <xdr:to>
      <xdr:col>36</xdr:col>
      <xdr:colOff>165100</xdr:colOff>
      <xdr:row>78</xdr:row>
      <xdr:rowOff>53797</xdr:rowOff>
    </xdr:to>
    <xdr:sp macro="" textlink="">
      <xdr:nvSpPr>
        <xdr:cNvPr id="433" name="楕円 432"/>
        <xdr:cNvSpPr/>
      </xdr:nvSpPr>
      <xdr:spPr>
        <a:xfrm>
          <a:off x="6921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70324</xdr:rowOff>
    </xdr:from>
    <xdr:ext cx="534377" cy="259045"/>
    <xdr:sp macro="" textlink="">
      <xdr:nvSpPr>
        <xdr:cNvPr id="434" name="テキスト ボックス 433"/>
        <xdr:cNvSpPr txBox="1"/>
      </xdr:nvSpPr>
      <xdr:spPr>
        <a:xfrm>
          <a:off x="6705111" y="131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163105</xdr:rowOff>
    </xdr:from>
    <xdr:to>
      <xdr:col>55</xdr:col>
      <xdr:colOff>0</xdr:colOff>
      <xdr:row>97</xdr:row>
      <xdr:rowOff>169777</xdr:rowOff>
    </xdr:to>
    <xdr:cxnSp macro="">
      <xdr:nvCxnSpPr>
        <xdr:cNvPr id="465" name="直線コネクタ 464"/>
        <xdr:cNvCxnSpPr/>
      </xdr:nvCxnSpPr>
      <xdr:spPr>
        <a:xfrm flipV="1">
          <a:off x="9639300" y="16793755"/>
          <a:ext cx="8382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169777</xdr:rowOff>
    </xdr:from>
    <xdr:to>
      <xdr:col>50</xdr:col>
      <xdr:colOff>114300</xdr:colOff>
      <xdr:row>98</xdr:row>
      <xdr:rowOff>44548</xdr:rowOff>
    </xdr:to>
    <xdr:cxnSp macro="">
      <xdr:nvCxnSpPr>
        <xdr:cNvPr id="468" name="直線コネクタ 467"/>
        <xdr:cNvCxnSpPr/>
      </xdr:nvCxnSpPr>
      <xdr:spPr>
        <a:xfrm flipV="1">
          <a:off x="8750300" y="16800427"/>
          <a:ext cx="889000" cy="4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108545</xdr:rowOff>
    </xdr:from>
    <xdr:to>
      <xdr:col>45</xdr:col>
      <xdr:colOff>177800</xdr:colOff>
      <xdr:row>98</xdr:row>
      <xdr:rowOff>44548</xdr:rowOff>
    </xdr:to>
    <xdr:cxnSp macro="">
      <xdr:nvCxnSpPr>
        <xdr:cNvPr id="471" name="直線コネクタ 470"/>
        <xdr:cNvCxnSpPr/>
      </xdr:nvCxnSpPr>
      <xdr:spPr>
        <a:xfrm>
          <a:off x="7861300" y="16396295"/>
          <a:ext cx="889000" cy="4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108545</xdr:rowOff>
    </xdr:from>
    <xdr:to>
      <xdr:col>41</xdr:col>
      <xdr:colOff>50800</xdr:colOff>
      <xdr:row>97</xdr:row>
      <xdr:rowOff>33662</xdr:rowOff>
    </xdr:to>
    <xdr:cxnSp macro="">
      <xdr:nvCxnSpPr>
        <xdr:cNvPr id="474" name="直線コネクタ 473"/>
        <xdr:cNvCxnSpPr/>
      </xdr:nvCxnSpPr>
      <xdr:spPr>
        <a:xfrm flipV="1">
          <a:off x="6972300" y="16396295"/>
          <a:ext cx="889000" cy="26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112305</xdr:rowOff>
    </xdr:from>
    <xdr:to>
      <xdr:col>55</xdr:col>
      <xdr:colOff>50800</xdr:colOff>
      <xdr:row>98</xdr:row>
      <xdr:rowOff>42455</xdr:rowOff>
    </xdr:to>
    <xdr:sp macro="" textlink="">
      <xdr:nvSpPr>
        <xdr:cNvPr id="484" name="楕円 483"/>
        <xdr:cNvSpPr/>
      </xdr:nvSpPr>
      <xdr:spPr>
        <a:xfrm>
          <a:off x="10426700" y="167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90732</xdr:rowOff>
    </xdr:from>
    <xdr:ext cx="534377" cy="259045"/>
    <xdr:sp macro="" textlink="">
      <xdr:nvSpPr>
        <xdr:cNvPr id="485" name="普通建設事業費 （ うち更新整備　）該当値テキスト"/>
        <xdr:cNvSpPr txBox="1"/>
      </xdr:nvSpPr>
      <xdr:spPr>
        <a:xfrm>
          <a:off x="10528300" y="167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118977</xdr:rowOff>
    </xdr:from>
    <xdr:to>
      <xdr:col>50</xdr:col>
      <xdr:colOff>165100</xdr:colOff>
      <xdr:row>98</xdr:row>
      <xdr:rowOff>49127</xdr:rowOff>
    </xdr:to>
    <xdr:sp macro="" textlink="">
      <xdr:nvSpPr>
        <xdr:cNvPr id="486" name="楕円 485"/>
        <xdr:cNvSpPr/>
      </xdr:nvSpPr>
      <xdr:spPr>
        <a:xfrm>
          <a:off x="9588500" y="16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40254</xdr:rowOff>
    </xdr:from>
    <xdr:ext cx="534377" cy="259045"/>
    <xdr:sp macro="" textlink="">
      <xdr:nvSpPr>
        <xdr:cNvPr id="487" name="テキスト ボックス 486"/>
        <xdr:cNvSpPr txBox="1"/>
      </xdr:nvSpPr>
      <xdr:spPr>
        <a:xfrm>
          <a:off x="9372111" y="168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165198</xdr:rowOff>
    </xdr:from>
    <xdr:to>
      <xdr:col>46</xdr:col>
      <xdr:colOff>38100</xdr:colOff>
      <xdr:row>98</xdr:row>
      <xdr:rowOff>95348</xdr:rowOff>
    </xdr:to>
    <xdr:sp macro="" textlink="">
      <xdr:nvSpPr>
        <xdr:cNvPr id="488" name="楕円 487"/>
        <xdr:cNvSpPr/>
      </xdr:nvSpPr>
      <xdr:spPr>
        <a:xfrm>
          <a:off x="8699500" y="167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86475</xdr:rowOff>
    </xdr:from>
    <xdr:ext cx="534377" cy="259045"/>
    <xdr:sp macro="" textlink="">
      <xdr:nvSpPr>
        <xdr:cNvPr id="489" name="テキスト ボックス 488"/>
        <xdr:cNvSpPr txBox="1"/>
      </xdr:nvSpPr>
      <xdr:spPr>
        <a:xfrm>
          <a:off x="8483111" y="168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57745</xdr:rowOff>
    </xdr:from>
    <xdr:to>
      <xdr:col>41</xdr:col>
      <xdr:colOff>101600</xdr:colOff>
      <xdr:row>95</xdr:row>
      <xdr:rowOff>159345</xdr:rowOff>
    </xdr:to>
    <xdr:sp macro="" textlink="">
      <xdr:nvSpPr>
        <xdr:cNvPr id="490" name="楕円 489"/>
        <xdr:cNvSpPr/>
      </xdr:nvSpPr>
      <xdr:spPr>
        <a:xfrm>
          <a:off x="7810500" y="163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4422</xdr:rowOff>
    </xdr:from>
    <xdr:ext cx="534377" cy="259045"/>
    <xdr:sp macro="" textlink="">
      <xdr:nvSpPr>
        <xdr:cNvPr id="491" name="テキスト ボックス 490"/>
        <xdr:cNvSpPr txBox="1"/>
      </xdr:nvSpPr>
      <xdr:spPr>
        <a:xfrm>
          <a:off x="7594111" y="1612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154312</xdr:rowOff>
    </xdr:from>
    <xdr:to>
      <xdr:col>36</xdr:col>
      <xdr:colOff>165100</xdr:colOff>
      <xdr:row>97</xdr:row>
      <xdr:rowOff>84462</xdr:rowOff>
    </xdr:to>
    <xdr:sp macro="" textlink="">
      <xdr:nvSpPr>
        <xdr:cNvPr id="492" name="楕円 491"/>
        <xdr:cNvSpPr/>
      </xdr:nvSpPr>
      <xdr:spPr>
        <a:xfrm>
          <a:off x="6921500" y="166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100989</xdr:rowOff>
    </xdr:from>
    <xdr:ext cx="534377" cy="259045"/>
    <xdr:sp macro="" textlink="">
      <xdr:nvSpPr>
        <xdr:cNvPr id="493" name="テキスト ボックス 492"/>
        <xdr:cNvSpPr txBox="1"/>
      </xdr:nvSpPr>
      <xdr:spPr>
        <a:xfrm>
          <a:off x="6705111" y="163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138171</xdr:rowOff>
    </xdr:from>
    <xdr:to>
      <xdr:col>81</xdr:col>
      <xdr:colOff>50800</xdr:colOff>
      <xdr:row>38</xdr:row>
      <xdr:rowOff>139700</xdr:rowOff>
    </xdr:to>
    <xdr:cxnSp macro="">
      <xdr:nvCxnSpPr>
        <xdr:cNvPr id="523" name="直線コネクタ 522"/>
        <xdr:cNvCxnSpPr/>
      </xdr:nvCxnSpPr>
      <xdr:spPr>
        <a:xfrm>
          <a:off x="14592300" y="6653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138171</xdr:rowOff>
    </xdr:from>
    <xdr:to>
      <xdr:col>76</xdr:col>
      <xdr:colOff>114300</xdr:colOff>
      <xdr:row>38</xdr:row>
      <xdr:rowOff>139700</xdr:rowOff>
    </xdr:to>
    <xdr:cxnSp macro="">
      <xdr:nvCxnSpPr>
        <xdr:cNvPr id="526" name="直線コネクタ 525"/>
        <xdr:cNvCxnSpPr/>
      </xdr:nvCxnSpPr>
      <xdr:spPr>
        <a:xfrm flipV="1">
          <a:off x="13703300" y="6653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87371</xdr:rowOff>
    </xdr:from>
    <xdr:to>
      <xdr:col>76</xdr:col>
      <xdr:colOff>165100</xdr:colOff>
      <xdr:row>39</xdr:row>
      <xdr:rowOff>17521</xdr:rowOff>
    </xdr:to>
    <xdr:sp macro="" textlink="">
      <xdr:nvSpPr>
        <xdr:cNvPr id="543" name="楕円 542"/>
        <xdr:cNvSpPr/>
      </xdr:nvSpPr>
      <xdr:spPr>
        <a:xfrm>
          <a:off x="145415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8648</xdr:rowOff>
    </xdr:from>
    <xdr:ext cx="378565" cy="259045"/>
    <xdr:sp macro="" textlink="">
      <xdr:nvSpPr>
        <xdr:cNvPr id="544" name="テキスト ボックス 543"/>
        <xdr:cNvSpPr txBox="1"/>
      </xdr:nvSpPr>
      <xdr:spPr>
        <a:xfrm>
          <a:off x="14403017" y="669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32704</xdr:rowOff>
    </xdr:from>
    <xdr:to>
      <xdr:col>85</xdr:col>
      <xdr:colOff>127000</xdr:colOff>
      <xdr:row>72</xdr:row>
      <xdr:rowOff>150368</xdr:rowOff>
    </xdr:to>
    <xdr:cxnSp macro="">
      <xdr:nvCxnSpPr>
        <xdr:cNvPr id="628" name="直線コネクタ 627"/>
        <xdr:cNvCxnSpPr/>
      </xdr:nvCxnSpPr>
      <xdr:spPr>
        <a:xfrm flipV="1">
          <a:off x="15481300" y="12377104"/>
          <a:ext cx="838200" cy="1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150368</xdr:rowOff>
    </xdr:from>
    <xdr:to>
      <xdr:col>81</xdr:col>
      <xdr:colOff>50800</xdr:colOff>
      <xdr:row>72</xdr:row>
      <xdr:rowOff>154755</xdr:rowOff>
    </xdr:to>
    <xdr:cxnSp macro="">
      <xdr:nvCxnSpPr>
        <xdr:cNvPr id="631" name="直線コネクタ 630"/>
        <xdr:cNvCxnSpPr/>
      </xdr:nvCxnSpPr>
      <xdr:spPr>
        <a:xfrm flipV="1">
          <a:off x="14592300" y="1249476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154755</xdr:rowOff>
    </xdr:from>
    <xdr:to>
      <xdr:col>76</xdr:col>
      <xdr:colOff>114300</xdr:colOff>
      <xdr:row>73</xdr:row>
      <xdr:rowOff>17464</xdr:rowOff>
    </xdr:to>
    <xdr:cxnSp macro="">
      <xdr:nvCxnSpPr>
        <xdr:cNvPr id="634" name="直線コネクタ 633"/>
        <xdr:cNvCxnSpPr/>
      </xdr:nvCxnSpPr>
      <xdr:spPr>
        <a:xfrm flipV="1">
          <a:off x="13703300" y="12499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17464</xdr:rowOff>
    </xdr:from>
    <xdr:to>
      <xdr:col>71</xdr:col>
      <xdr:colOff>177800</xdr:colOff>
      <xdr:row>73</xdr:row>
      <xdr:rowOff>113095</xdr:rowOff>
    </xdr:to>
    <xdr:cxnSp macro="">
      <xdr:nvCxnSpPr>
        <xdr:cNvPr id="637" name="直線コネクタ 636"/>
        <xdr:cNvCxnSpPr/>
      </xdr:nvCxnSpPr>
      <xdr:spPr>
        <a:xfrm flipV="1">
          <a:off x="12814300" y="12533314"/>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153354</xdr:rowOff>
    </xdr:from>
    <xdr:to>
      <xdr:col>85</xdr:col>
      <xdr:colOff>177800</xdr:colOff>
      <xdr:row>72</xdr:row>
      <xdr:rowOff>83504</xdr:rowOff>
    </xdr:to>
    <xdr:sp macro="" textlink="">
      <xdr:nvSpPr>
        <xdr:cNvPr id="647" name="楕円 646"/>
        <xdr:cNvSpPr/>
      </xdr:nvSpPr>
      <xdr:spPr>
        <a:xfrm>
          <a:off x="16268700" y="123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4781</xdr:rowOff>
    </xdr:from>
    <xdr:ext cx="599010" cy="259045"/>
    <xdr:sp macro="" textlink="">
      <xdr:nvSpPr>
        <xdr:cNvPr id="648" name="公債費該当値テキスト"/>
        <xdr:cNvSpPr txBox="1"/>
      </xdr:nvSpPr>
      <xdr:spPr>
        <a:xfrm>
          <a:off x="16370300" y="1217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99568</xdr:rowOff>
    </xdr:from>
    <xdr:to>
      <xdr:col>81</xdr:col>
      <xdr:colOff>101600</xdr:colOff>
      <xdr:row>73</xdr:row>
      <xdr:rowOff>29718</xdr:rowOff>
    </xdr:to>
    <xdr:sp macro="" textlink="">
      <xdr:nvSpPr>
        <xdr:cNvPr id="649" name="楕円 648"/>
        <xdr:cNvSpPr/>
      </xdr:nvSpPr>
      <xdr:spPr>
        <a:xfrm>
          <a:off x="15430500" y="12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46245</xdr:rowOff>
    </xdr:from>
    <xdr:ext cx="599010" cy="259045"/>
    <xdr:sp macro="" textlink="">
      <xdr:nvSpPr>
        <xdr:cNvPr id="650" name="テキスト ボックス 649"/>
        <xdr:cNvSpPr txBox="1"/>
      </xdr:nvSpPr>
      <xdr:spPr>
        <a:xfrm>
          <a:off x="15181795" y="122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103955</xdr:rowOff>
    </xdr:from>
    <xdr:to>
      <xdr:col>76</xdr:col>
      <xdr:colOff>165100</xdr:colOff>
      <xdr:row>73</xdr:row>
      <xdr:rowOff>34105</xdr:rowOff>
    </xdr:to>
    <xdr:sp macro="" textlink="">
      <xdr:nvSpPr>
        <xdr:cNvPr id="651" name="楕円 650"/>
        <xdr:cNvSpPr/>
      </xdr:nvSpPr>
      <xdr:spPr>
        <a:xfrm>
          <a:off x="14541500" y="124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50632</xdr:rowOff>
    </xdr:from>
    <xdr:ext cx="599010" cy="259045"/>
    <xdr:sp macro="" textlink="">
      <xdr:nvSpPr>
        <xdr:cNvPr id="652" name="テキスト ボックス 651"/>
        <xdr:cNvSpPr txBox="1"/>
      </xdr:nvSpPr>
      <xdr:spPr>
        <a:xfrm>
          <a:off x="14292795" y="122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138114</xdr:rowOff>
    </xdr:from>
    <xdr:to>
      <xdr:col>72</xdr:col>
      <xdr:colOff>38100</xdr:colOff>
      <xdr:row>73</xdr:row>
      <xdr:rowOff>68264</xdr:rowOff>
    </xdr:to>
    <xdr:sp macro="" textlink="">
      <xdr:nvSpPr>
        <xdr:cNvPr id="653" name="楕円 652"/>
        <xdr:cNvSpPr/>
      </xdr:nvSpPr>
      <xdr:spPr>
        <a:xfrm>
          <a:off x="136525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84791</xdr:rowOff>
    </xdr:from>
    <xdr:ext cx="599010" cy="259045"/>
    <xdr:sp macro="" textlink="">
      <xdr:nvSpPr>
        <xdr:cNvPr id="654" name="テキスト ボックス 653"/>
        <xdr:cNvSpPr txBox="1"/>
      </xdr:nvSpPr>
      <xdr:spPr>
        <a:xfrm>
          <a:off x="13403795" y="122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62295</xdr:rowOff>
    </xdr:from>
    <xdr:to>
      <xdr:col>67</xdr:col>
      <xdr:colOff>101600</xdr:colOff>
      <xdr:row>73</xdr:row>
      <xdr:rowOff>163895</xdr:rowOff>
    </xdr:to>
    <xdr:sp macro="" textlink="">
      <xdr:nvSpPr>
        <xdr:cNvPr id="655" name="楕円 654"/>
        <xdr:cNvSpPr/>
      </xdr:nvSpPr>
      <xdr:spPr>
        <a:xfrm>
          <a:off x="12763500" y="12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8972</xdr:rowOff>
    </xdr:from>
    <xdr:ext cx="534377" cy="259045"/>
    <xdr:sp macro="" textlink="">
      <xdr:nvSpPr>
        <xdr:cNvPr id="656" name="テキスト ボックス 655"/>
        <xdr:cNvSpPr txBox="1"/>
      </xdr:nvSpPr>
      <xdr:spPr>
        <a:xfrm>
          <a:off x="12547111" y="123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149191</xdr:rowOff>
    </xdr:from>
    <xdr:to>
      <xdr:col>85</xdr:col>
      <xdr:colOff>127000</xdr:colOff>
      <xdr:row>98</xdr:row>
      <xdr:rowOff>136105</xdr:rowOff>
    </xdr:to>
    <xdr:cxnSp macro="">
      <xdr:nvCxnSpPr>
        <xdr:cNvPr id="683" name="直線コネクタ 682"/>
        <xdr:cNvCxnSpPr/>
      </xdr:nvCxnSpPr>
      <xdr:spPr>
        <a:xfrm>
          <a:off x="15481300" y="16779841"/>
          <a:ext cx="838200" cy="15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149191</xdr:rowOff>
    </xdr:from>
    <xdr:to>
      <xdr:col>81</xdr:col>
      <xdr:colOff>50800</xdr:colOff>
      <xdr:row>98</xdr:row>
      <xdr:rowOff>47938</xdr:rowOff>
    </xdr:to>
    <xdr:cxnSp macro="">
      <xdr:nvCxnSpPr>
        <xdr:cNvPr id="686" name="直線コネクタ 685"/>
        <xdr:cNvCxnSpPr/>
      </xdr:nvCxnSpPr>
      <xdr:spPr>
        <a:xfrm flipV="1">
          <a:off x="14592300" y="16779841"/>
          <a:ext cx="889000" cy="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47938</xdr:rowOff>
    </xdr:from>
    <xdr:to>
      <xdr:col>76</xdr:col>
      <xdr:colOff>114300</xdr:colOff>
      <xdr:row>98</xdr:row>
      <xdr:rowOff>61695</xdr:rowOff>
    </xdr:to>
    <xdr:cxnSp macro="">
      <xdr:nvCxnSpPr>
        <xdr:cNvPr id="689" name="直線コネクタ 688"/>
        <xdr:cNvCxnSpPr/>
      </xdr:nvCxnSpPr>
      <xdr:spPr>
        <a:xfrm flipV="1">
          <a:off x="13703300" y="16850038"/>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61695</xdr:rowOff>
    </xdr:from>
    <xdr:to>
      <xdr:col>71</xdr:col>
      <xdr:colOff>177800</xdr:colOff>
      <xdr:row>98</xdr:row>
      <xdr:rowOff>81291</xdr:rowOff>
    </xdr:to>
    <xdr:cxnSp macro="">
      <xdr:nvCxnSpPr>
        <xdr:cNvPr id="692" name="直線コネクタ 691"/>
        <xdr:cNvCxnSpPr/>
      </xdr:nvCxnSpPr>
      <xdr:spPr>
        <a:xfrm flipV="1">
          <a:off x="12814300" y="16863795"/>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85305</xdr:rowOff>
    </xdr:from>
    <xdr:to>
      <xdr:col>85</xdr:col>
      <xdr:colOff>177800</xdr:colOff>
      <xdr:row>99</xdr:row>
      <xdr:rowOff>15455</xdr:rowOff>
    </xdr:to>
    <xdr:sp macro="" textlink="">
      <xdr:nvSpPr>
        <xdr:cNvPr id="702" name="楕円 701"/>
        <xdr:cNvSpPr/>
      </xdr:nvSpPr>
      <xdr:spPr>
        <a:xfrm>
          <a:off x="16268700" y="16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469744" cy="259045"/>
    <xdr:sp macro="" textlink="">
      <xdr:nvSpPr>
        <xdr:cNvPr id="703" name="積立金該当値テキスト"/>
        <xdr:cNvSpPr txBox="1"/>
      </xdr:nvSpPr>
      <xdr:spPr>
        <a:xfrm>
          <a:off x="16370300" y="168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98391</xdr:rowOff>
    </xdr:from>
    <xdr:to>
      <xdr:col>81</xdr:col>
      <xdr:colOff>101600</xdr:colOff>
      <xdr:row>98</xdr:row>
      <xdr:rowOff>28541</xdr:rowOff>
    </xdr:to>
    <xdr:sp macro="" textlink="">
      <xdr:nvSpPr>
        <xdr:cNvPr id="704" name="楕円 703"/>
        <xdr:cNvSpPr/>
      </xdr:nvSpPr>
      <xdr:spPr>
        <a:xfrm>
          <a:off x="15430500" y="167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45068</xdr:rowOff>
    </xdr:from>
    <xdr:ext cx="534377" cy="259045"/>
    <xdr:sp macro="" textlink="">
      <xdr:nvSpPr>
        <xdr:cNvPr id="705" name="テキスト ボックス 704"/>
        <xdr:cNvSpPr txBox="1"/>
      </xdr:nvSpPr>
      <xdr:spPr>
        <a:xfrm>
          <a:off x="15214111" y="1650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168588</xdr:rowOff>
    </xdr:from>
    <xdr:to>
      <xdr:col>76</xdr:col>
      <xdr:colOff>165100</xdr:colOff>
      <xdr:row>98</xdr:row>
      <xdr:rowOff>98738</xdr:rowOff>
    </xdr:to>
    <xdr:sp macro="" textlink="">
      <xdr:nvSpPr>
        <xdr:cNvPr id="706" name="楕円 705"/>
        <xdr:cNvSpPr/>
      </xdr:nvSpPr>
      <xdr:spPr>
        <a:xfrm>
          <a:off x="14541500" y="167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115265</xdr:rowOff>
    </xdr:from>
    <xdr:ext cx="534377" cy="259045"/>
    <xdr:sp macro="" textlink="">
      <xdr:nvSpPr>
        <xdr:cNvPr id="707" name="テキスト ボックス 706"/>
        <xdr:cNvSpPr txBox="1"/>
      </xdr:nvSpPr>
      <xdr:spPr>
        <a:xfrm>
          <a:off x="14325111" y="165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10895</xdr:rowOff>
    </xdr:from>
    <xdr:to>
      <xdr:col>72</xdr:col>
      <xdr:colOff>38100</xdr:colOff>
      <xdr:row>98</xdr:row>
      <xdr:rowOff>112495</xdr:rowOff>
    </xdr:to>
    <xdr:sp macro="" textlink="">
      <xdr:nvSpPr>
        <xdr:cNvPr id="708" name="楕円 707"/>
        <xdr:cNvSpPr/>
      </xdr:nvSpPr>
      <xdr:spPr>
        <a:xfrm>
          <a:off x="13652500" y="168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129022</xdr:rowOff>
    </xdr:from>
    <xdr:ext cx="534377" cy="259045"/>
    <xdr:sp macro="" textlink="">
      <xdr:nvSpPr>
        <xdr:cNvPr id="709" name="テキスト ボックス 708"/>
        <xdr:cNvSpPr txBox="1"/>
      </xdr:nvSpPr>
      <xdr:spPr>
        <a:xfrm>
          <a:off x="13436111" y="165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30491</xdr:rowOff>
    </xdr:from>
    <xdr:to>
      <xdr:col>67</xdr:col>
      <xdr:colOff>101600</xdr:colOff>
      <xdr:row>98</xdr:row>
      <xdr:rowOff>132091</xdr:rowOff>
    </xdr:to>
    <xdr:sp macro="" textlink="">
      <xdr:nvSpPr>
        <xdr:cNvPr id="710" name="楕円 709"/>
        <xdr:cNvSpPr/>
      </xdr:nvSpPr>
      <xdr:spPr>
        <a:xfrm>
          <a:off x="12763500" y="168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148618</xdr:rowOff>
    </xdr:from>
    <xdr:ext cx="534377" cy="259045"/>
    <xdr:sp macro="" textlink="">
      <xdr:nvSpPr>
        <xdr:cNvPr id="711" name="テキスト ボックス 710"/>
        <xdr:cNvSpPr txBox="1"/>
      </xdr:nvSpPr>
      <xdr:spPr>
        <a:xfrm>
          <a:off x="12547111" y="166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137368</xdr:rowOff>
    </xdr:from>
    <xdr:to>
      <xdr:col>116</xdr:col>
      <xdr:colOff>63500</xdr:colOff>
      <xdr:row>35</xdr:row>
      <xdr:rowOff>78572</xdr:rowOff>
    </xdr:to>
    <xdr:cxnSp macro="">
      <xdr:nvCxnSpPr>
        <xdr:cNvPr id="738" name="直線コネクタ 737"/>
        <xdr:cNvCxnSpPr/>
      </xdr:nvCxnSpPr>
      <xdr:spPr>
        <a:xfrm flipV="1">
          <a:off x="21323300" y="5966668"/>
          <a:ext cx="838200" cy="1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78572</xdr:rowOff>
    </xdr:from>
    <xdr:to>
      <xdr:col>111</xdr:col>
      <xdr:colOff>177800</xdr:colOff>
      <xdr:row>35</xdr:row>
      <xdr:rowOff>119766</xdr:rowOff>
    </xdr:to>
    <xdr:cxnSp macro="">
      <xdr:nvCxnSpPr>
        <xdr:cNvPr id="741" name="直線コネクタ 740"/>
        <xdr:cNvCxnSpPr/>
      </xdr:nvCxnSpPr>
      <xdr:spPr>
        <a:xfrm flipV="1">
          <a:off x="20434300" y="6079322"/>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119766</xdr:rowOff>
    </xdr:from>
    <xdr:to>
      <xdr:col>107</xdr:col>
      <xdr:colOff>50800</xdr:colOff>
      <xdr:row>36</xdr:row>
      <xdr:rowOff>151038</xdr:rowOff>
    </xdr:to>
    <xdr:cxnSp macro="">
      <xdr:nvCxnSpPr>
        <xdr:cNvPr id="744" name="直線コネクタ 743"/>
        <xdr:cNvCxnSpPr/>
      </xdr:nvCxnSpPr>
      <xdr:spPr>
        <a:xfrm flipV="1">
          <a:off x="19545300" y="6120516"/>
          <a:ext cx="889000" cy="20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6152</xdr:rowOff>
    </xdr:from>
    <xdr:to>
      <xdr:col>102</xdr:col>
      <xdr:colOff>114300</xdr:colOff>
      <xdr:row>36</xdr:row>
      <xdr:rowOff>151038</xdr:rowOff>
    </xdr:to>
    <xdr:cxnSp macro="">
      <xdr:nvCxnSpPr>
        <xdr:cNvPr id="747" name="直線コネクタ 746"/>
        <xdr:cNvCxnSpPr/>
      </xdr:nvCxnSpPr>
      <xdr:spPr>
        <a:xfrm>
          <a:off x="18656300" y="6006902"/>
          <a:ext cx="889000" cy="3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86568</xdr:rowOff>
    </xdr:from>
    <xdr:to>
      <xdr:col>116</xdr:col>
      <xdr:colOff>114300</xdr:colOff>
      <xdr:row>35</xdr:row>
      <xdr:rowOff>16718</xdr:rowOff>
    </xdr:to>
    <xdr:sp macro="" textlink="">
      <xdr:nvSpPr>
        <xdr:cNvPr id="757" name="楕円 756"/>
        <xdr:cNvSpPr/>
      </xdr:nvSpPr>
      <xdr:spPr>
        <a:xfrm>
          <a:off x="22110700" y="5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109445</xdr:rowOff>
    </xdr:from>
    <xdr:ext cx="534377" cy="259045"/>
    <xdr:sp macro="" textlink="">
      <xdr:nvSpPr>
        <xdr:cNvPr id="758" name="投資及び出資金該当値テキスト"/>
        <xdr:cNvSpPr txBox="1"/>
      </xdr:nvSpPr>
      <xdr:spPr>
        <a:xfrm>
          <a:off x="22212300" y="57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27772</xdr:rowOff>
    </xdr:from>
    <xdr:to>
      <xdr:col>112</xdr:col>
      <xdr:colOff>38100</xdr:colOff>
      <xdr:row>35</xdr:row>
      <xdr:rowOff>129372</xdr:rowOff>
    </xdr:to>
    <xdr:sp macro="" textlink="">
      <xdr:nvSpPr>
        <xdr:cNvPr id="759" name="楕円 758"/>
        <xdr:cNvSpPr/>
      </xdr:nvSpPr>
      <xdr:spPr>
        <a:xfrm>
          <a:off x="21272500" y="60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145899</xdr:rowOff>
    </xdr:from>
    <xdr:ext cx="534377" cy="259045"/>
    <xdr:sp macro="" textlink="">
      <xdr:nvSpPr>
        <xdr:cNvPr id="760" name="テキスト ボックス 759"/>
        <xdr:cNvSpPr txBox="1"/>
      </xdr:nvSpPr>
      <xdr:spPr>
        <a:xfrm>
          <a:off x="21056111" y="580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68966</xdr:rowOff>
    </xdr:from>
    <xdr:to>
      <xdr:col>107</xdr:col>
      <xdr:colOff>101600</xdr:colOff>
      <xdr:row>35</xdr:row>
      <xdr:rowOff>170566</xdr:rowOff>
    </xdr:to>
    <xdr:sp macro="" textlink="">
      <xdr:nvSpPr>
        <xdr:cNvPr id="761" name="楕円 760"/>
        <xdr:cNvSpPr/>
      </xdr:nvSpPr>
      <xdr:spPr>
        <a:xfrm>
          <a:off x="20383500" y="60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15643</xdr:rowOff>
    </xdr:from>
    <xdr:ext cx="534377" cy="259045"/>
    <xdr:sp macro="" textlink="">
      <xdr:nvSpPr>
        <xdr:cNvPr id="762" name="テキスト ボックス 761"/>
        <xdr:cNvSpPr txBox="1"/>
      </xdr:nvSpPr>
      <xdr:spPr>
        <a:xfrm>
          <a:off x="20167111" y="58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100238</xdr:rowOff>
    </xdr:from>
    <xdr:to>
      <xdr:col>102</xdr:col>
      <xdr:colOff>165100</xdr:colOff>
      <xdr:row>37</xdr:row>
      <xdr:rowOff>30388</xdr:rowOff>
    </xdr:to>
    <xdr:sp macro="" textlink="">
      <xdr:nvSpPr>
        <xdr:cNvPr id="763" name="楕円 762"/>
        <xdr:cNvSpPr/>
      </xdr:nvSpPr>
      <xdr:spPr>
        <a:xfrm>
          <a:off x="19494500" y="62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46915</xdr:rowOff>
    </xdr:from>
    <xdr:ext cx="469744" cy="259045"/>
    <xdr:sp macro="" textlink="">
      <xdr:nvSpPr>
        <xdr:cNvPr id="764" name="テキスト ボックス 763"/>
        <xdr:cNvSpPr txBox="1"/>
      </xdr:nvSpPr>
      <xdr:spPr>
        <a:xfrm>
          <a:off x="19310428" y="604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126802</xdr:rowOff>
    </xdr:from>
    <xdr:to>
      <xdr:col>98</xdr:col>
      <xdr:colOff>38100</xdr:colOff>
      <xdr:row>35</xdr:row>
      <xdr:rowOff>56952</xdr:rowOff>
    </xdr:to>
    <xdr:sp macro="" textlink="">
      <xdr:nvSpPr>
        <xdr:cNvPr id="765" name="楕円 764"/>
        <xdr:cNvSpPr/>
      </xdr:nvSpPr>
      <xdr:spPr>
        <a:xfrm>
          <a:off x="18605500" y="59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73479</xdr:rowOff>
    </xdr:from>
    <xdr:ext cx="534377" cy="259045"/>
    <xdr:sp macro="" textlink="">
      <xdr:nvSpPr>
        <xdr:cNvPr id="766" name="テキスト ボックス 765"/>
        <xdr:cNvSpPr txBox="1"/>
      </xdr:nvSpPr>
      <xdr:spPr>
        <a:xfrm>
          <a:off x="18389111" y="57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137871</xdr:rowOff>
    </xdr:from>
    <xdr:to>
      <xdr:col>116</xdr:col>
      <xdr:colOff>63500</xdr:colOff>
      <xdr:row>58</xdr:row>
      <xdr:rowOff>138329</xdr:rowOff>
    </xdr:to>
    <xdr:cxnSp macro="">
      <xdr:nvCxnSpPr>
        <xdr:cNvPr id="793" name="直線コネクタ 792"/>
        <xdr:cNvCxnSpPr/>
      </xdr:nvCxnSpPr>
      <xdr:spPr>
        <a:xfrm>
          <a:off x="21323300" y="100819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137780</xdr:rowOff>
    </xdr:from>
    <xdr:to>
      <xdr:col>111</xdr:col>
      <xdr:colOff>177800</xdr:colOff>
      <xdr:row>58</xdr:row>
      <xdr:rowOff>137871</xdr:rowOff>
    </xdr:to>
    <xdr:cxnSp macro="">
      <xdr:nvCxnSpPr>
        <xdr:cNvPr id="796" name="直線コネクタ 795"/>
        <xdr:cNvCxnSpPr/>
      </xdr:nvCxnSpPr>
      <xdr:spPr>
        <a:xfrm>
          <a:off x="20434300" y="1008188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137780</xdr:rowOff>
    </xdr:from>
    <xdr:to>
      <xdr:col>107</xdr:col>
      <xdr:colOff>50800</xdr:colOff>
      <xdr:row>58</xdr:row>
      <xdr:rowOff>139060</xdr:rowOff>
    </xdr:to>
    <xdr:cxnSp macro="">
      <xdr:nvCxnSpPr>
        <xdr:cNvPr id="799" name="直線コネクタ 798"/>
        <xdr:cNvCxnSpPr/>
      </xdr:nvCxnSpPr>
      <xdr:spPr>
        <a:xfrm flipV="1">
          <a:off x="19545300" y="1008188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139060</xdr:rowOff>
    </xdr:from>
    <xdr:to>
      <xdr:col>102</xdr:col>
      <xdr:colOff>114300</xdr:colOff>
      <xdr:row>58</xdr:row>
      <xdr:rowOff>139060</xdr:rowOff>
    </xdr:to>
    <xdr:cxnSp macro="">
      <xdr:nvCxnSpPr>
        <xdr:cNvPr id="802" name="直線コネクタ 801"/>
        <xdr:cNvCxnSpPr/>
      </xdr:nvCxnSpPr>
      <xdr:spPr>
        <a:xfrm>
          <a:off x="18656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87529</xdr:rowOff>
    </xdr:from>
    <xdr:to>
      <xdr:col>116</xdr:col>
      <xdr:colOff>114300</xdr:colOff>
      <xdr:row>59</xdr:row>
      <xdr:rowOff>17679</xdr:rowOff>
    </xdr:to>
    <xdr:sp macro="" textlink="">
      <xdr:nvSpPr>
        <xdr:cNvPr id="812" name="楕円 811"/>
        <xdr:cNvSpPr/>
      </xdr:nvSpPr>
      <xdr:spPr>
        <a:xfrm>
          <a:off x="221107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2456</xdr:rowOff>
    </xdr:from>
    <xdr:ext cx="313932" cy="259045"/>
    <xdr:sp macro="" textlink="">
      <xdr:nvSpPr>
        <xdr:cNvPr id="813" name="貸付金該当値テキスト"/>
        <xdr:cNvSpPr txBox="1"/>
      </xdr:nvSpPr>
      <xdr:spPr>
        <a:xfrm>
          <a:off x="22212300" y="994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87071</xdr:rowOff>
    </xdr:from>
    <xdr:to>
      <xdr:col>112</xdr:col>
      <xdr:colOff>38100</xdr:colOff>
      <xdr:row>59</xdr:row>
      <xdr:rowOff>17221</xdr:rowOff>
    </xdr:to>
    <xdr:sp macro="" textlink="">
      <xdr:nvSpPr>
        <xdr:cNvPr id="814" name="楕円 813"/>
        <xdr:cNvSpPr/>
      </xdr:nvSpPr>
      <xdr:spPr>
        <a:xfrm>
          <a:off x="21272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8348</xdr:rowOff>
    </xdr:from>
    <xdr:ext cx="313932" cy="259045"/>
    <xdr:sp macro="" textlink="">
      <xdr:nvSpPr>
        <xdr:cNvPr id="815" name="テキスト ボックス 814"/>
        <xdr:cNvSpPr txBox="1"/>
      </xdr:nvSpPr>
      <xdr:spPr>
        <a:xfrm>
          <a:off x="21166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86980</xdr:rowOff>
    </xdr:from>
    <xdr:to>
      <xdr:col>107</xdr:col>
      <xdr:colOff>101600</xdr:colOff>
      <xdr:row>59</xdr:row>
      <xdr:rowOff>17130</xdr:rowOff>
    </xdr:to>
    <xdr:sp macro="" textlink="">
      <xdr:nvSpPr>
        <xdr:cNvPr id="816" name="楕円 815"/>
        <xdr:cNvSpPr/>
      </xdr:nvSpPr>
      <xdr:spPr>
        <a:xfrm>
          <a:off x="20383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8257</xdr:rowOff>
    </xdr:from>
    <xdr:ext cx="313932" cy="259045"/>
    <xdr:sp macro="" textlink="">
      <xdr:nvSpPr>
        <xdr:cNvPr id="817" name="テキスト ボックス 816"/>
        <xdr:cNvSpPr txBox="1"/>
      </xdr:nvSpPr>
      <xdr:spPr>
        <a:xfrm>
          <a:off x="20277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88260</xdr:rowOff>
    </xdr:from>
    <xdr:to>
      <xdr:col>102</xdr:col>
      <xdr:colOff>165100</xdr:colOff>
      <xdr:row>59</xdr:row>
      <xdr:rowOff>18410</xdr:rowOff>
    </xdr:to>
    <xdr:sp macro="" textlink="">
      <xdr:nvSpPr>
        <xdr:cNvPr id="818" name="楕円 817"/>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9537</xdr:rowOff>
    </xdr:from>
    <xdr:ext cx="249299" cy="259045"/>
    <xdr:sp macro="" textlink="">
      <xdr:nvSpPr>
        <xdr:cNvPr id="819" name="テキスト ボックス 818"/>
        <xdr:cNvSpPr txBox="1"/>
      </xdr:nvSpPr>
      <xdr:spPr>
        <a:xfrm>
          <a:off x="19420650" y="10125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88260</xdr:rowOff>
    </xdr:from>
    <xdr:to>
      <xdr:col>98</xdr:col>
      <xdr:colOff>38100</xdr:colOff>
      <xdr:row>59</xdr:row>
      <xdr:rowOff>18410</xdr:rowOff>
    </xdr:to>
    <xdr:sp macro="" textlink="">
      <xdr:nvSpPr>
        <xdr:cNvPr id="820" name="楕円 819"/>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9537</xdr:rowOff>
    </xdr:from>
    <xdr:ext cx="249299" cy="259045"/>
    <xdr:sp macro="" textlink="">
      <xdr:nvSpPr>
        <xdr:cNvPr id="821" name="テキスト ボックス 820"/>
        <xdr:cNvSpPr txBox="1"/>
      </xdr:nvSpPr>
      <xdr:spPr>
        <a:xfrm>
          <a:off x="18531650" y="10125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75159</xdr:rowOff>
    </xdr:from>
    <xdr:to>
      <xdr:col>116</xdr:col>
      <xdr:colOff>63500</xdr:colOff>
      <xdr:row>73</xdr:row>
      <xdr:rowOff>79654</xdr:rowOff>
    </xdr:to>
    <xdr:cxnSp macro="">
      <xdr:nvCxnSpPr>
        <xdr:cNvPr id="851" name="直線コネクタ 850"/>
        <xdr:cNvCxnSpPr/>
      </xdr:nvCxnSpPr>
      <xdr:spPr>
        <a:xfrm flipV="1">
          <a:off x="21323300" y="12591009"/>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79654</xdr:rowOff>
    </xdr:from>
    <xdr:to>
      <xdr:col>111</xdr:col>
      <xdr:colOff>177800</xdr:colOff>
      <xdr:row>73</xdr:row>
      <xdr:rowOff>106515</xdr:rowOff>
    </xdr:to>
    <xdr:cxnSp macro="">
      <xdr:nvCxnSpPr>
        <xdr:cNvPr id="854" name="直線コネクタ 853"/>
        <xdr:cNvCxnSpPr/>
      </xdr:nvCxnSpPr>
      <xdr:spPr>
        <a:xfrm flipV="1">
          <a:off x="20434300" y="1259550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106515</xdr:rowOff>
    </xdr:from>
    <xdr:to>
      <xdr:col>107</xdr:col>
      <xdr:colOff>50800</xdr:colOff>
      <xdr:row>73</xdr:row>
      <xdr:rowOff>129146</xdr:rowOff>
    </xdr:to>
    <xdr:cxnSp macro="">
      <xdr:nvCxnSpPr>
        <xdr:cNvPr id="857" name="直線コネクタ 856"/>
        <xdr:cNvCxnSpPr/>
      </xdr:nvCxnSpPr>
      <xdr:spPr>
        <a:xfrm flipV="1">
          <a:off x="19545300" y="1262236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129146</xdr:rowOff>
    </xdr:from>
    <xdr:to>
      <xdr:col>102</xdr:col>
      <xdr:colOff>114300</xdr:colOff>
      <xdr:row>74</xdr:row>
      <xdr:rowOff>22923</xdr:rowOff>
    </xdr:to>
    <xdr:cxnSp macro="">
      <xdr:nvCxnSpPr>
        <xdr:cNvPr id="860" name="直線コネクタ 859"/>
        <xdr:cNvCxnSpPr/>
      </xdr:nvCxnSpPr>
      <xdr:spPr>
        <a:xfrm flipV="1">
          <a:off x="18656300" y="12644996"/>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24359</xdr:rowOff>
    </xdr:from>
    <xdr:to>
      <xdr:col>116</xdr:col>
      <xdr:colOff>114300</xdr:colOff>
      <xdr:row>73</xdr:row>
      <xdr:rowOff>125959</xdr:rowOff>
    </xdr:to>
    <xdr:sp macro="" textlink="">
      <xdr:nvSpPr>
        <xdr:cNvPr id="870" name="楕円 869"/>
        <xdr:cNvSpPr/>
      </xdr:nvSpPr>
      <xdr:spPr>
        <a:xfrm>
          <a:off x="22110700" y="125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47236</xdr:rowOff>
    </xdr:from>
    <xdr:ext cx="534377" cy="259045"/>
    <xdr:sp macro="" textlink="">
      <xdr:nvSpPr>
        <xdr:cNvPr id="871" name="繰出金該当値テキスト"/>
        <xdr:cNvSpPr txBox="1"/>
      </xdr:nvSpPr>
      <xdr:spPr>
        <a:xfrm>
          <a:off x="22212300" y="123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28854</xdr:rowOff>
    </xdr:from>
    <xdr:to>
      <xdr:col>112</xdr:col>
      <xdr:colOff>38100</xdr:colOff>
      <xdr:row>73</xdr:row>
      <xdr:rowOff>130454</xdr:rowOff>
    </xdr:to>
    <xdr:sp macro="" textlink="">
      <xdr:nvSpPr>
        <xdr:cNvPr id="872" name="楕円 871"/>
        <xdr:cNvSpPr/>
      </xdr:nvSpPr>
      <xdr:spPr>
        <a:xfrm>
          <a:off x="21272500" y="125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146981</xdr:rowOff>
    </xdr:from>
    <xdr:ext cx="534377" cy="259045"/>
    <xdr:sp macro="" textlink="">
      <xdr:nvSpPr>
        <xdr:cNvPr id="873" name="テキスト ボックス 872"/>
        <xdr:cNvSpPr txBox="1"/>
      </xdr:nvSpPr>
      <xdr:spPr>
        <a:xfrm>
          <a:off x="21056111" y="123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55715</xdr:rowOff>
    </xdr:from>
    <xdr:to>
      <xdr:col>107</xdr:col>
      <xdr:colOff>101600</xdr:colOff>
      <xdr:row>73</xdr:row>
      <xdr:rowOff>157315</xdr:rowOff>
    </xdr:to>
    <xdr:sp macro="" textlink="">
      <xdr:nvSpPr>
        <xdr:cNvPr id="874" name="楕円 873"/>
        <xdr:cNvSpPr/>
      </xdr:nvSpPr>
      <xdr:spPr>
        <a:xfrm>
          <a:off x="203835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2392</xdr:rowOff>
    </xdr:from>
    <xdr:ext cx="534377" cy="259045"/>
    <xdr:sp macro="" textlink="">
      <xdr:nvSpPr>
        <xdr:cNvPr id="875" name="テキスト ボックス 874"/>
        <xdr:cNvSpPr txBox="1"/>
      </xdr:nvSpPr>
      <xdr:spPr>
        <a:xfrm>
          <a:off x="20167111" y="123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78346</xdr:rowOff>
    </xdr:from>
    <xdr:to>
      <xdr:col>102</xdr:col>
      <xdr:colOff>165100</xdr:colOff>
      <xdr:row>74</xdr:row>
      <xdr:rowOff>8496</xdr:rowOff>
    </xdr:to>
    <xdr:sp macro="" textlink="">
      <xdr:nvSpPr>
        <xdr:cNvPr id="876" name="楕円 875"/>
        <xdr:cNvSpPr/>
      </xdr:nvSpPr>
      <xdr:spPr>
        <a:xfrm>
          <a:off x="19494500" y="125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25023</xdr:rowOff>
    </xdr:from>
    <xdr:ext cx="534377" cy="259045"/>
    <xdr:sp macro="" textlink="">
      <xdr:nvSpPr>
        <xdr:cNvPr id="877" name="テキスト ボックス 876"/>
        <xdr:cNvSpPr txBox="1"/>
      </xdr:nvSpPr>
      <xdr:spPr>
        <a:xfrm>
          <a:off x="19278111" y="123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143573</xdr:rowOff>
    </xdr:from>
    <xdr:to>
      <xdr:col>98</xdr:col>
      <xdr:colOff>38100</xdr:colOff>
      <xdr:row>74</xdr:row>
      <xdr:rowOff>73723</xdr:rowOff>
    </xdr:to>
    <xdr:sp macro="" textlink="">
      <xdr:nvSpPr>
        <xdr:cNvPr id="878" name="楕円 877"/>
        <xdr:cNvSpPr/>
      </xdr:nvSpPr>
      <xdr:spPr>
        <a:xfrm>
          <a:off x="18605500" y="126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90250</xdr:rowOff>
    </xdr:from>
    <xdr:ext cx="534377" cy="259045"/>
    <xdr:sp macro="" textlink="">
      <xdr:nvSpPr>
        <xdr:cNvPr id="879" name="テキスト ボックス 878"/>
        <xdr:cNvSpPr txBox="1"/>
      </xdr:nvSpPr>
      <xdr:spPr>
        <a:xfrm>
          <a:off x="18389111" y="124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22,843,841</a:t>
          </a:r>
          <a:r>
            <a:rPr kumimoji="1" lang="ja-JP" altLang="en-US" sz="1300">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300">
              <a:latin typeface="ＭＳ Ｐゴシック" panose="020B0600070205080204" pitchFamily="50" charset="-128"/>
              <a:ea typeface="ＭＳ Ｐゴシック" panose="020B0600070205080204" pitchFamily="50" charset="-128"/>
            </a:rPr>
            <a:t>700,194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106,806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年度以降減少傾向にあるが類似団体平均と比べて高い水準にある。これは５町村合併という特殊な事情により、未だに職員数が類似団体と比べ多いためである。</a:t>
          </a:r>
        </a:p>
        <a:p>
          <a:r>
            <a:rPr kumimoji="1" lang="ja-JP" altLang="en-US" sz="1300">
              <a:latin typeface="ＭＳ Ｐゴシック" panose="020B0600070205080204" pitchFamily="50" charset="-128"/>
              <a:ea typeface="ＭＳ Ｐゴシック" panose="020B0600070205080204" pitchFamily="50" charset="-128"/>
            </a:rPr>
            <a:t>また、同じく義務的経費の中では扶助費は</a:t>
          </a:r>
          <a:r>
            <a:rPr kumimoji="1" lang="en-US" altLang="ja-JP" sz="1300">
              <a:latin typeface="ＭＳ Ｐゴシック" panose="020B0600070205080204" pitchFamily="50" charset="-128"/>
              <a:ea typeface="ＭＳ Ｐゴシック" panose="020B0600070205080204" pitchFamily="50" charset="-128"/>
            </a:rPr>
            <a:t>134,982</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116,329</a:t>
          </a:r>
          <a:r>
            <a:rPr kumimoji="1" lang="ja-JP" altLang="en-US" sz="1300">
              <a:latin typeface="ＭＳ Ｐゴシック" panose="020B0600070205080204" pitchFamily="50" charset="-128"/>
              <a:ea typeface="ＭＳ Ｐゴシック" panose="020B0600070205080204" pitchFamily="50" charset="-128"/>
            </a:rPr>
            <a:t>円と類似団体と比べ非常に高い水準となっているが、要因は社会保障経費の増や建設事業の集中によるものであり、これらの適正化と抑制を図ることが課題である。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107,429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円となっており、類似団体と比較して依然一人当たりコストが高い状況となっている。これは、統合小学校（</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）、公営住宅建設事業（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）などの大型建設事業が要因となっている。</a:t>
          </a:r>
        </a:p>
        <a:p>
          <a:r>
            <a:rPr kumimoji="1" lang="ja-JP" altLang="en-US" sz="1300">
              <a:latin typeface="ＭＳ Ｐゴシック" panose="020B0600070205080204" pitchFamily="50" charset="-128"/>
              <a:ea typeface="ＭＳ Ｐゴシック" panose="020B0600070205080204" pitchFamily="50" charset="-128"/>
            </a:rPr>
            <a:t>今後は事業の取捨選択の徹底、また公共施設等総合管理計画における個別計画を早急に策定した上での施設統廃合らを進めていく必要がある。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32,625
32,534
253.55
23,221,572
22,843,841
350,778
12,698,419
36,222,532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73216</xdr:rowOff>
    </xdr:from>
    <xdr:to>
      <xdr:col>24</xdr:col>
      <xdr:colOff>63500</xdr:colOff>
      <xdr:row>34</xdr:row>
      <xdr:rowOff>144272</xdr:rowOff>
    </xdr:to>
    <xdr:cxnSp macro="">
      <xdr:nvCxnSpPr>
        <xdr:cNvPr id="61" name="直線コネクタ 60"/>
        <xdr:cNvCxnSpPr/>
      </xdr:nvCxnSpPr>
      <xdr:spPr>
        <a:xfrm flipV="1">
          <a:off x="3797300" y="5902516"/>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144272</xdr:rowOff>
    </xdr:from>
    <xdr:to>
      <xdr:col>19</xdr:col>
      <xdr:colOff>177800</xdr:colOff>
      <xdr:row>35</xdr:row>
      <xdr:rowOff>15303</xdr:rowOff>
    </xdr:to>
    <xdr:cxnSp macro="">
      <xdr:nvCxnSpPr>
        <xdr:cNvPr id="64" name="直線コネクタ 63"/>
        <xdr:cNvCxnSpPr/>
      </xdr:nvCxnSpPr>
      <xdr:spPr>
        <a:xfrm flipV="1">
          <a:off x="2908300" y="597357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117792</xdr:rowOff>
    </xdr:from>
    <xdr:to>
      <xdr:col>15</xdr:col>
      <xdr:colOff>50800</xdr:colOff>
      <xdr:row>35</xdr:row>
      <xdr:rowOff>15303</xdr:rowOff>
    </xdr:to>
    <xdr:cxnSp macro="">
      <xdr:nvCxnSpPr>
        <xdr:cNvPr id="67" name="直線コネクタ 66"/>
        <xdr:cNvCxnSpPr/>
      </xdr:nvCxnSpPr>
      <xdr:spPr>
        <a:xfrm>
          <a:off x="2019300" y="594709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28067</xdr:rowOff>
    </xdr:from>
    <xdr:to>
      <xdr:col>10</xdr:col>
      <xdr:colOff>114300</xdr:colOff>
      <xdr:row>34</xdr:row>
      <xdr:rowOff>117792</xdr:rowOff>
    </xdr:to>
    <xdr:cxnSp macro="">
      <xdr:nvCxnSpPr>
        <xdr:cNvPr id="70" name="直線コネクタ 69"/>
        <xdr:cNvCxnSpPr/>
      </xdr:nvCxnSpPr>
      <xdr:spPr>
        <a:xfrm>
          <a:off x="1130300" y="5857367"/>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22416</xdr:rowOff>
    </xdr:from>
    <xdr:to>
      <xdr:col>24</xdr:col>
      <xdr:colOff>114300</xdr:colOff>
      <xdr:row>34</xdr:row>
      <xdr:rowOff>124016</xdr:rowOff>
    </xdr:to>
    <xdr:sp macro="" textlink="">
      <xdr:nvSpPr>
        <xdr:cNvPr id="80" name="楕円 79"/>
        <xdr:cNvSpPr/>
      </xdr:nvSpPr>
      <xdr:spPr>
        <a:xfrm>
          <a:off x="4584700" y="5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45293</xdr:rowOff>
    </xdr:from>
    <xdr:ext cx="469744" cy="259045"/>
    <xdr:sp macro="" textlink="">
      <xdr:nvSpPr>
        <xdr:cNvPr id="81" name="議会費該当値テキスト"/>
        <xdr:cNvSpPr txBox="1"/>
      </xdr:nvSpPr>
      <xdr:spPr>
        <a:xfrm>
          <a:off x="4686300" y="570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93472</xdr:rowOff>
    </xdr:from>
    <xdr:to>
      <xdr:col>20</xdr:col>
      <xdr:colOff>38100</xdr:colOff>
      <xdr:row>35</xdr:row>
      <xdr:rowOff>23622</xdr:rowOff>
    </xdr:to>
    <xdr:sp macro="" textlink="">
      <xdr:nvSpPr>
        <xdr:cNvPr id="82" name="楕円 81"/>
        <xdr:cNvSpPr/>
      </xdr:nvSpPr>
      <xdr:spPr>
        <a:xfrm>
          <a:off x="3746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40149</xdr:rowOff>
    </xdr:from>
    <xdr:ext cx="469744" cy="259045"/>
    <xdr:sp macro="" textlink="">
      <xdr:nvSpPr>
        <xdr:cNvPr id="83" name="テキスト ボックス 82"/>
        <xdr:cNvSpPr txBox="1"/>
      </xdr:nvSpPr>
      <xdr:spPr>
        <a:xfrm>
          <a:off x="3562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135953</xdr:rowOff>
    </xdr:from>
    <xdr:to>
      <xdr:col>15</xdr:col>
      <xdr:colOff>101600</xdr:colOff>
      <xdr:row>35</xdr:row>
      <xdr:rowOff>66103</xdr:rowOff>
    </xdr:to>
    <xdr:sp macro="" textlink="">
      <xdr:nvSpPr>
        <xdr:cNvPr id="84" name="楕円 83"/>
        <xdr:cNvSpPr/>
      </xdr:nvSpPr>
      <xdr:spPr>
        <a:xfrm>
          <a:off x="2857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82630</xdr:rowOff>
    </xdr:from>
    <xdr:ext cx="469744" cy="259045"/>
    <xdr:sp macro="" textlink="">
      <xdr:nvSpPr>
        <xdr:cNvPr id="85" name="テキスト ボックス 84"/>
        <xdr:cNvSpPr txBox="1"/>
      </xdr:nvSpPr>
      <xdr:spPr>
        <a:xfrm>
          <a:off x="2673428" y="57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66992</xdr:rowOff>
    </xdr:from>
    <xdr:to>
      <xdr:col>10</xdr:col>
      <xdr:colOff>165100</xdr:colOff>
      <xdr:row>34</xdr:row>
      <xdr:rowOff>168592</xdr:rowOff>
    </xdr:to>
    <xdr:sp macro="" textlink="">
      <xdr:nvSpPr>
        <xdr:cNvPr id="86" name="楕円 85"/>
        <xdr:cNvSpPr/>
      </xdr:nvSpPr>
      <xdr:spPr>
        <a:xfrm>
          <a:off x="1968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13669</xdr:rowOff>
    </xdr:from>
    <xdr:ext cx="469744" cy="259045"/>
    <xdr:sp macro="" textlink="">
      <xdr:nvSpPr>
        <xdr:cNvPr id="87" name="テキスト ボックス 86"/>
        <xdr:cNvSpPr txBox="1"/>
      </xdr:nvSpPr>
      <xdr:spPr>
        <a:xfrm>
          <a:off x="1784428"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148717</xdr:rowOff>
    </xdr:from>
    <xdr:to>
      <xdr:col>6</xdr:col>
      <xdr:colOff>38100</xdr:colOff>
      <xdr:row>34</xdr:row>
      <xdr:rowOff>78867</xdr:rowOff>
    </xdr:to>
    <xdr:sp macro="" textlink="">
      <xdr:nvSpPr>
        <xdr:cNvPr id="88" name="楕円 87"/>
        <xdr:cNvSpPr/>
      </xdr:nvSpPr>
      <xdr:spPr>
        <a:xfrm>
          <a:off x="1079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95394</xdr:rowOff>
    </xdr:from>
    <xdr:ext cx="469744" cy="259045"/>
    <xdr:sp macro="" textlink="">
      <xdr:nvSpPr>
        <xdr:cNvPr id="89" name="テキスト ボックス 88"/>
        <xdr:cNvSpPr txBox="1"/>
      </xdr:nvSpPr>
      <xdr:spPr>
        <a:xfrm>
          <a:off x="895428"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160217</xdr:rowOff>
    </xdr:from>
    <xdr:to>
      <xdr:col>24</xdr:col>
      <xdr:colOff>63500</xdr:colOff>
      <xdr:row>58</xdr:row>
      <xdr:rowOff>101598</xdr:rowOff>
    </xdr:to>
    <xdr:cxnSp macro="">
      <xdr:nvCxnSpPr>
        <xdr:cNvPr id="118" name="直線コネクタ 117"/>
        <xdr:cNvCxnSpPr/>
      </xdr:nvCxnSpPr>
      <xdr:spPr>
        <a:xfrm>
          <a:off x="3797300" y="9932867"/>
          <a:ext cx="8382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160217</xdr:rowOff>
    </xdr:from>
    <xdr:to>
      <xdr:col>19</xdr:col>
      <xdr:colOff>177800</xdr:colOff>
      <xdr:row>58</xdr:row>
      <xdr:rowOff>39520</xdr:rowOff>
    </xdr:to>
    <xdr:cxnSp macro="">
      <xdr:nvCxnSpPr>
        <xdr:cNvPr id="121" name="直線コネクタ 120"/>
        <xdr:cNvCxnSpPr/>
      </xdr:nvCxnSpPr>
      <xdr:spPr>
        <a:xfrm flipV="1">
          <a:off x="2908300" y="9932867"/>
          <a:ext cx="889000" cy="5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39520</xdr:rowOff>
    </xdr:from>
    <xdr:to>
      <xdr:col>15</xdr:col>
      <xdr:colOff>50800</xdr:colOff>
      <xdr:row>58</xdr:row>
      <xdr:rowOff>54352</xdr:rowOff>
    </xdr:to>
    <xdr:cxnSp macro="">
      <xdr:nvCxnSpPr>
        <xdr:cNvPr id="124" name="直線コネクタ 123"/>
        <xdr:cNvCxnSpPr/>
      </xdr:nvCxnSpPr>
      <xdr:spPr>
        <a:xfrm flipV="1">
          <a:off x="2019300" y="9983620"/>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54352</xdr:rowOff>
    </xdr:from>
    <xdr:to>
      <xdr:col>10</xdr:col>
      <xdr:colOff>114300</xdr:colOff>
      <xdr:row>58</xdr:row>
      <xdr:rowOff>66463</xdr:rowOff>
    </xdr:to>
    <xdr:cxnSp macro="">
      <xdr:nvCxnSpPr>
        <xdr:cNvPr id="127" name="直線コネクタ 126"/>
        <xdr:cNvCxnSpPr/>
      </xdr:nvCxnSpPr>
      <xdr:spPr>
        <a:xfrm flipV="1">
          <a:off x="1130300" y="9998452"/>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50798</xdr:rowOff>
    </xdr:from>
    <xdr:to>
      <xdr:col>24</xdr:col>
      <xdr:colOff>114300</xdr:colOff>
      <xdr:row>58</xdr:row>
      <xdr:rowOff>152398</xdr:rowOff>
    </xdr:to>
    <xdr:sp macro="" textlink="">
      <xdr:nvSpPr>
        <xdr:cNvPr id="137" name="楕円 136"/>
        <xdr:cNvSpPr/>
      </xdr:nvSpPr>
      <xdr:spPr>
        <a:xfrm>
          <a:off x="4584700" y="99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109417</xdr:rowOff>
    </xdr:from>
    <xdr:to>
      <xdr:col>20</xdr:col>
      <xdr:colOff>38100</xdr:colOff>
      <xdr:row>58</xdr:row>
      <xdr:rowOff>39567</xdr:rowOff>
    </xdr:to>
    <xdr:sp macro="" textlink="">
      <xdr:nvSpPr>
        <xdr:cNvPr id="139" name="楕円 138"/>
        <xdr:cNvSpPr/>
      </xdr:nvSpPr>
      <xdr:spPr>
        <a:xfrm>
          <a:off x="3746500" y="98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56094</xdr:rowOff>
    </xdr:from>
    <xdr:ext cx="599010" cy="259045"/>
    <xdr:sp macro="" textlink="">
      <xdr:nvSpPr>
        <xdr:cNvPr id="140" name="テキスト ボックス 139"/>
        <xdr:cNvSpPr txBox="1"/>
      </xdr:nvSpPr>
      <xdr:spPr>
        <a:xfrm>
          <a:off x="3497795" y="96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160170</xdr:rowOff>
    </xdr:from>
    <xdr:to>
      <xdr:col>15</xdr:col>
      <xdr:colOff>101600</xdr:colOff>
      <xdr:row>58</xdr:row>
      <xdr:rowOff>90320</xdr:rowOff>
    </xdr:to>
    <xdr:sp macro="" textlink="">
      <xdr:nvSpPr>
        <xdr:cNvPr id="141" name="楕円 140"/>
        <xdr:cNvSpPr/>
      </xdr:nvSpPr>
      <xdr:spPr>
        <a:xfrm>
          <a:off x="2857500" y="99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106847</xdr:rowOff>
    </xdr:from>
    <xdr:ext cx="534377" cy="259045"/>
    <xdr:sp macro="" textlink="">
      <xdr:nvSpPr>
        <xdr:cNvPr id="142" name="テキスト ボックス 141"/>
        <xdr:cNvSpPr txBox="1"/>
      </xdr:nvSpPr>
      <xdr:spPr>
        <a:xfrm>
          <a:off x="2641111" y="970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3552</xdr:rowOff>
    </xdr:from>
    <xdr:to>
      <xdr:col>10</xdr:col>
      <xdr:colOff>165100</xdr:colOff>
      <xdr:row>58</xdr:row>
      <xdr:rowOff>105152</xdr:rowOff>
    </xdr:to>
    <xdr:sp macro="" textlink="">
      <xdr:nvSpPr>
        <xdr:cNvPr id="143" name="楕円 142"/>
        <xdr:cNvSpPr/>
      </xdr:nvSpPr>
      <xdr:spPr>
        <a:xfrm>
          <a:off x="1968500" y="99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96279</xdr:rowOff>
    </xdr:from>
    <xdr:ext cx="534377" cy="259045"/>
    <xdr:sp macro="" textlink="">
      <xdr:nvSpPr>
        <xdr:cNvPr id="144" name="テキスト ボックス 143"/>
        <xdr:cNvSpPr txBox="1"/>
      </xdr:nvSpPr>
      <xdr:spPr>
        <a:xfrm>
          <a:off x="1752111" y="1004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15663</xdr:rowOff>
    </xdr:from>
    <xdr:to>
      <xdr:col>6</xdr:col>
      <xdr:colOff>38100</xdr:colOff>
      <xdr:row>58</xdr:row>
      <xdr:rowOff>117263</xdr:rowOff>
    </xdr:to>
    <xdr:sp macro="" textlink="">
      <xdr:nvSpPr>
        <xdr:cNvPr id="145" name="楕円 144"/>
        <xdr:cNvSpPr/>
      </xdr:nvSpPr>
      <xdr:spPr>
        <a:xfrm>
          <a:off x="1079500" y="99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133790</xdr:rowOff>
    </xdr:from>
    <xdr:ext cx="534377" cy="259045"/>
    <xdr:sp macro="" textlink="">
      <xdr:nvSpPr>
        <xdr:cNvPr id="146" name="テキスト ボックス 145"/>
        <xdr:cNvSpPr txBox="1"/>
      </xdr:nvSpPr>
      <xdr:spPr>
        <a:xfrm>
          <a:off x="863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162103</xdr:rowOff>
    </xdr:from>
    <xdr:to>
      <xdr:col>24</xdr:col>
      <xdr:colOff>63500</xdr:colOff>
      <xdr:row>73</xdr:row>
      <xdr:rowOff>27305</xdr:rowOff>
    </xdr:to>
    <xdr:cxnSp macro="">
      <xdr:nvCxnSpPr>
        <xdr:cNvPr id="176" name="直線コネクタ 175"/>
        <xdr:cNvCxnSpPr/>
      </xdr:nvCxnSpPr>
      <xdr:spPr>
        <a:xfrm>
          <a:off x="3797300" y="12506503"/>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162103</xdr:rowOff>
    </xdr:from>
    <xdr:to>
      <xdr:col>19</xdr:col>
      <xdr:colOff>177800</xdr:colOff>
      <xdr:row>73</xdr:row>
      <xdr:rowOff>54928</xdr:rowOff>
    </xdr:to>
    <xdr:cxnSp macro="">
      <xdr:nvCxnSpPr>
        <xdr:cNvPr id="179" name="直線コネクタ 178"/>
        <xdr:cNvCxnSpPr/>
      </xdr:nvCxnSpPr>
      <xdr:spPr>
        <a:xfrm flipV="1">
          <a:off x="2908300" y="12506503"/>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54928</xdr:rowOff>
    </xdr:from>
    <xdr:to>
      <xdr:col>15</xdr:col>
      <xdr:colOff>50800</xdr:colOff>
      <xdr:row>73</xdr:row>
      <xdr:rowOff>80404</xdr:rowOff>
    </xdr:to>
    <xdr:cxnSp macro="">
      <xdr:nvCxnSpPr>
        <xdr:cNvPr id="182" name="直線コネクタ 181"/>
        <xdr:cNvCxnSpPr/>
      </xdr:nvCxnSpPr>
      <xdr:spPr>
        <a:xfrm flipV="1">
          <a:off x="2019300" y="12570778"/>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80404</xdr:rowOff>
    </xdr:from>
    <xdr:to>
      <xdr:col>10</xdr:col>
      <xdr:colOff>114300</xdr:colOff>
      <xdr:row>74</xdr:row>
      <xdr:rowOff>71527</xdr:rowOff>
    </xdr:to>
    <xdr:cxnSp macro="">
      <xdr:nvCxnSpPr>
        <xdr:cNvPr id="185" name="直線コネクタ 184"/>
        <xdr:cNvCxnSpPr/>
      </xdr:nvCxnSpPr>
      <xdr:spPr>
        <a:xfrm flipV="1">
          <a:off x="1130300" y="12596254"/>
          <a:ext cx="889000" cy="1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147955</xdr:rowOff>
    </xdr:from>
    <xdr:to>
      <xdr:col>24</xdr:col>
      <xdr:colOff>114300</xdr:colOff>
      <xdr:row>73</xdr:row>
      <xdr:rowOff>78105</xdr:rowOff>
    </xdr:to>
    <xdr:sp macro="" textlink="">
      <xdr:nvSpPr>
        <xdr:cNvPr id="195" name="楕円 194"/>
        <xdr:cNvSpPr/>
      </xdr:nvSpPr>
      <xdr:spPr>
        <a:xfrm>
          <a:off x="45847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170832</xdr:rowOff>
    </xdr:from>
    <xdr:ext cx="599010" cy="259045"/>
    <xdr:sp macro="" textlink="">
      <xdr:nvSpPr>
        <xdr:cNvPr id="196" name="民生費該当値テキスト"/>
        <xdr:cNvSpPr txBox="1"/>
      </xdr:nvSpPr>
      <xdr:spPr>
        <a:xfrm>
          <a:off x="4686300" y="1234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111303</xdr:rowOff>
    </xdr:from>
    <xdr:to>
      <xdr:col>20</xdr:col>
      <xdr:colOff>38100</xdr:colOff>
      <xdr:row>73</xdr:row>
      <xdr:rowOff>41453</xdr:rowOff>
    </xdr:to>
    <xdr:sp macro="" textlink="">
      <xdr:nvSpPr>
        <xdr:cNvPr id="197" name="楕円 196"/>
        <xdr:cNvSpPr/>
      </xdr:nvSpPr>
      <xdr:spPr>
        <a:xfrm>
          <a:off x="3746500" y="12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57980</xdr:rowOff>
    </xdr:from>
    <xdr:ext cx="599010" cy="259045"/>
    <xdr:sp macro="" textlink="">
      <xdr:nvSpPr>
        <xdr:cNvPr id="198" name="テキスト ボックス 197"/>
        <xdr:cNvSpPr txBox="1"/>
      </xdr:nvSpPr>
      <xdr:spPr>
        <a:xfrm>
          <a:off x="3497795" y="1223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4128</xdr:rowOff>
    </xdr:from>
    <xdr:to>
      <xdr:col>15</xdr:col>
      <xdr:colOff>101600</xdr:colOff>
      <xdr:row>73</xdr:row>
      <xdr:rowOff>105728</xdr:rowOff>
    </xdr:to>
    <xdr:sp macro="" textlink="">
      <xdr:nvSpPr>
        <xdr:cNvPr id="199" name="楕円 198"/>
        <xdr:cNvSpPr/>
      </xdr:nvSpPr>
      <xdr:spPr>
        <a:xfrm>
          <a:off x="2857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122255</xdr:rowOff>
    </xdr:from>
    <xdr:ext cx="599010" cy="259045"/>
    <xdr:sp macro="" textlink="">
      <xdr:nvSpPr>
        <xdr:cNvPr id="200" name="テキスト ボックス 199"/>
        <xdr:cNvSpPr txBox="1"/>
      </xdr:nvSpPr>
      <xdr:spPr>
        <a:xfrm>
          <a:off x="2608795" y="122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29604</xdr:rowOff>
    </xdr:from>
    <xdr:to>
      <xdr:col>10</xdr:col>
      <xdr:colOff>165100</xdr:colOff>
      <xdr:row>73</xdr:row>
      <xdr:rowOff>131204</xdr:rowOff>
    </xdr:to>
    <xdr:sp macro="" textlink="">
      <xdr:nvSpPr>
        <xdr:cNvPr id="201" name="楕円 200"/>
        <xdr:cNvSpPr/>
      </xdr:nvSpPr>
      <xdr:spPr>
        <a:xfrm>
          <a:off x="1968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147731</xdr:rowOff>
    </xdr:from>
    <xdr:ext cx="599010" cy="259045"/>
    <xdr:sp macro="" textlink="">
      <xdr:nvSpPr>
        <xdr:cNvPr id="202" name="テキスト ボックス 201"/>
        <xdr:cNvSpPr txBox="1"/>
      </xdr:nvSpPr>
      <xdr:spPr>
        <a:xfrm>
          <a:off x="1719795"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20727</xdr:rowOff>
    </xdr:from>
    <xdr:to>
      <xdr:col>6</xdr:col>
      <xdr:colOff>38100</xdr:colOff>
      <xdr:row>74</xdr:row>
      <xdr:rowOff>122327</xdr:rowOff>
    </xdr:to>
    <xdr:sp macro="" textlink="">
      <xdr:nvSpPr>
        <xdr:cNvPr id="203" name="楕円 202"/>
        <xdr:cNvSpPr/>
      </xdr:nvSpPr>
      <xdr:spPr>
        <a:xfrm>
          <a:off x="1079500" y="127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138854</xdr:rowOff>
    </xdr:from>
    <xdr:ext cx="599010" cy="259045"/>
    <xdr:sp macro="" textlink="">
      <xdr:nvSpPr>
        <xdr:cNvPr id="204" name="テキスト ボックス 203"/>
        <xdr:cNvSpPr txBox="1"/>
      </xdr:nvSpPr>
      <xdr:spPr>
        <a:xfrm>
          <a:off x="830795" y="124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76394</xdr:rowOff>
    </xdr:from>
    <xdr:to>
      <xdr:col>24</xdr:col>
      <xdr:colOff>63500</xdr:colOff>
      <xdr:row>95</xdr:row>
      <xdr:rowOff>147031</xdr:rowOff>
    </xdr:to>
    <xdr:cxnSp macro="">
      <xdr:nvCxnSpPr>
        <xdr:cNvPr id="236" name="直線コネクタ 235"/>
        <xdr:cNvCxnSpPr/>
      </xdr:nvCxnSpPr>
      <xdr:spPr>
        <a:xfrm flipV="1">
          <a:off x="3797300" y="16364144"/>
          <a:ext cx="8382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75806</xdr:rowOff>
    </xdr:from>
    <xdr:to>
      <xdr:col>19</xdr:col>
      <xdr:colOff>177800</xdr:colOff>
      <xdr:row>95</xdr:row>
      <xdr:rowOff>147031</xdr:rowOff>
    </xdr:to>
    <xdr:cxnSp macro="">
      <xdr:nvCxnSpPr>
        <xdr:cNvPr id="239" name="直線コネクタ 238"/>
        <xdr:cNvCxnSpPr/>
      </xdr:nvCxnSpPr>
      <xdr:spPr>
        <a:xfrm>
          <a:off x="2908300" y="16192106"/>
          <a:ext cx="889000" cy="2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75806</xdr:rowOff>
    </xdr:from>
    <xdr:to>
      <xdr:col>15</xdr:col>
      <xdr:colOff>50800</xdr:colOff>
      <xdr:row>96</xdr:row>
      <xdr:rowOff>65453</xdr:rowOff>
    </xdr:to>
    <xdr:cxnSp macro="">
      <xdr:nvCxnSpPr>
        <xdr:cNvPr id="242" name="直線コネクタ 241"/>
        <xdr:cNvCxnSpPr/>
      </xdr:nvCxnSpPr>
      <xdr:spPr>
        <a:xfrm flipV="1">
          <a:off x="2019300" y="16192106"/>
          <a:ext cx="889000" cy="3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63086</xdr:rowOff>
    </xdr:from>
    <xdr:to>
      <xdr:col>10</xdr:col>
      <xdr:colOff>114300</xdr:colOff>
      <xdr:row>96</xdr:row>
      <xdr:rowOff>65453</xdr:rowOff>
    </xdr:to>
    <xdr:cxnSp macro="">
      <xdr:nvCxnSpPr>
        <xdr:cNvPr id="245" name="直線コネクタ 244"/>
        <xdr:cNvCxnSpPr/>
      </xdr:nvCxnSpPr>
      <xdr:spPr>
        <a:xfrm>
          <a:off x="1130300" y="16522286"/>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25594</xdr:rowOff>
    </xdr:from>
    <xdr:to>
      <xdr:col>24</xdr:col>
      <xdr:colOff>114300</xdr:colOff>
      <xdr:row>95</xdr:row>
      <xdr:rowOff>127194</xdr:rowOff>
    </xdr:to>
    <xdr:sp macro="" textlink="">
      <xdr:nvSpPr>
        <xdr:cNvPr id="255" name="楕円 254"/>
        <xdr:cNvSpPr/>
      </xdr:nvSpPr>
      <xdr:spPr>
        <a:xfrm>
          <a:off x="4584700" y="163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48471</xdr:rowOff>
    </xdr:from>
    <xdr:ext cx="534377" cy="259045"/>
    <xdr:sp macro="" textlink="">
      <xdr:nvSpPr>
        <xdr:cNvPr id="256" name="衛生費該当値テキスト"/>
        <xdr:cNvSpPr txBox="1"/>
      </xdr:nvSpPr>
      <xdr:spPr>
        <a:xfrm>
          <a:off x="4686300" y="1616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96231</xdr:rowOff>
    </xdr:from>
    <xdr:to>
      <xdr:col>20</xdr:col>
      <xdr:colOff>38100</xdr:colOff>
      <xdr:row>96</xdr:row>
      <xdr:rowOff>26381</xdr:rowOff>
    </xdr:to>
    <xdr:sp macro="" textlink="">
      <xdr:nvSpPr>
        <xdr:cNvPr id="257" name="楕円 256"/>
        <xdr:cNvSpPr/>
      </xdr:nvSpPr>
      <xdr:spPr>
        <a:xfrm>
          <a:off x="3746500" y="163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42908</xdr:rowOff>
    </xdr:from>
    <xdr:ext cx="534377" cy="259045"/>
    <xdr:sp macro="" textlink="">
      <xdr:nvSpPr>
        <xdr:cNvPr id="258" name="テキスト ボックス 257"/>
        <xdr:cNvSpPr txBox="1"/>
      </xdr:nvSpPr>
      <xdr:spPr>
        <a:xfrm>
          <a:off x="3530111" y="161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25006</xdr:rowOff>
    </xdr:from>
    <xdr:to>
      <xdr:col>15</xdr:col>
      <xdr:colOff>101600</xdr:colOff>
      <xdr:row>94</xdr:row>
      <xdr:rowOff>126606</xdr:rowOff>
    </xdr:to>
    <xdr:sp macro="" textlink="">
      <xdr:nvSpPr>
        <xdr:cNvPr id="259" name="楕円 258"/>
        <xdr:cNvSpPr/>
      </xdr:nvSpPr>
      <xdr:spPr>
        <a:xfrm>
          <a:off x="2857500" y="16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143133</xdr:rowOff>
    </xdr:from>
    <xdr:ext cx="534377" cy="259045"/>
    <xdr:sp macro="" textlink="">
      <xdr:nvSpPr>
        <xdr:cNvPr id="260" name="テキスト ボックス 259"/>
        <xdr:cNvSpPr txBox="1"/>
      </xdr:nvSpPr>
      <xdr:spPr>
        <a:xfrm>
          <a:off x="2641111" y="159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14653</xdr:rowOff>
    </xdr:from>
    <xdr:to>
      <xdr:col>10</xdr:col>
      <xdr:colOff>165100</xdr:colOff>
      <xdr:row>96</xdr:row>
      <xdr:rowOff>116253</xdr:rowOff>
    </xdr:to>
    <xdr:sp macro="" textlink="">
      <xdr:nvSpPr>
        <xdr:cNvPr id="261" name="楕円 260"/>
        <xdr:cNvSpPr/>
      </xdr:nvSpPr>
      <xdr:spPr>
        <a:xfrm>
          <a:off x="1968500" y="164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132780</xdr:rowOff>
    </xdr:from>
    <xdr:ext cx="534377" cy="259045"/>
    <xdr:sp macro="" textlink="">
      <xdr:nvSpPr>
        <xdr:cNvPr id="262" name="テキスト ボックス 261"/>
        <xdr:cNvSpPr txBox="1"/>
      </xdr:nvSpPr>
      <xdr:spPr>
        <a:xfrm>
          <a:off x="1752111" y="162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12286</xdr:rowOff>
    </xdr:from>
    <xdr:to>
      <xdr:col>6</xdr:col>
      <xdr:colOff>38100</xdr:colOff>
      <xdr:row>96</xdr:row>
      <xdr:rowOff>113886</xdr:rowOff>
    </xdr:to>
    <xdr:sp macro="" textlink="">
      <xdr:nvSpPr>
        <xdr:cNvPr id="263" name="楕円 262"/>
        <xdr:cNvSpPr/>
      </xdr:nvSpPr>
      <xdr:spPr>
        <a:xfrm>
          <a:off x="1079500" y="16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130413</xdr:rowOff>
    </xdr:from>
    <xdr:ext cx="534377" cy="259045"/>
    <xdr:sp macro="" textlink="">
      <xdr:nvSpPr>
        <xdr:cNvPr id="264" name="テキスト ボックス 263"/>
        <xdr:cNvSpPr txBox="1"/>
      </xdr:nvSpPr>
      <xdr:spPr>
        <a:xfrm>
          <a:off x="863111" y="162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31278</xdr:rowOff>
    </xdr:from>
    <xdr:to>
      <xdr:col>55</xdr:col>
      <xdr:colOff>0</xdr:colOff>
      <xdr:row>39</xdr:row>
      <xdr:rowOff>31931</xdr:rowOff>
    </xdr:to>
    <xdr:cxnSp macro="">
      <xdr:nvCxnSpPr>
        <xdr:cNvPr id="295" name="直線コネクタ 294"/>
        <xdr:cNvCxnSpPr/>
      </xdr:nvCxnSpPr>
      <xdr:spPr>
        <a:xfrm flipV="1">
          <a:off x="9639300" y="671782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31931</xdr:rowOff>
    </xdr:from>
    <xdr:to>
      <xdr:col>50</xdr:col>
      <xdr:colOff>114300</xdr:colOff>
      <xdr:row>39</xdr:row>
      <xdr:rowOff>35523</xdr:rowOff>
    </xdr:to>
    <xdr:cxnSp macro="">
      <xdr:nvCxnSpPr>
        <xdr:cNvPr id="298" name="直線コネクタ 297"/>
        <xdr:cNvCxnSpPr/>
      </xdr:nvCxnSpPr>
      <xdr:spPr>
        <a:xfrm flipV="1">
          <a:off x="8750300" y="67184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97082</xdr:rowOff>
    </xdr:from>
    <xdr:to>
      <xdr:col>45</xdr:col>
      <xdr:colOff>177800</xdr:colOff>
      <xdr:row>39</xdr:row>
      <xdr:rowOff>35523</xdr:rowOff>
    </xdr:to>
    <xdr:cxnSp macro="">
      <xdr:nvCxnSpPr>
        <xdr:cNvPr id="301" name="直線コネクタ 300"/>
        <xdr:cNvCxnSpPr/>
      </xdr:nvCxnSpPr>
      <xdr:spPr>
        <a:xfrm>
          <a:off x="7861300" y="6612182"/>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167948</xdr:rowOff>
    </xdr:from>
    <xdr:to>
      <xdr:col>41</xdr:col>
      <xdr:colOff>50800</xdr:colOff>
      <xdr:row>38</xdr:row>
      <xdr:rowOff>97082</xdr:rowOff>
    </xdr:to>
    <xdr:cxnSp macro="">
      <xdr:nvCxnSpPr>
        <xdr:cNvPr id="304" name="直線コネクタ 303"/>
        <xdr:cNvCxnSpPr/>
      </xdr:nvCxnSpPr>
      <xdr:spPr>
        <a:xfrm>
          <a:off x="6972300" y="5997248"/>
          <a:ext cx="889000" cy="6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8" name="テキスト ボックス 307"/>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151928</xdr:rowOff>
    </xdr:from>
    <xdr:to>
      <xdr:col>55</xdr:col>
      <xdr:colOff>50800</xdr:colOff>
      <xdr:row>39</xdr:row>
      <xdr:rowOff>82078</xdr:rowOff>
    </xdr:to>
    <xdr:sp macro="" textlink="">
      <xdr:nvSpPr>
        <xdr:cNvPr id="314" name="楕円 313"/>
        <xdr:cNvSpPr/>
      </xdr:nvSpPr>
      <xdr:spPr>
        <a:xfrm>
          <a:off x="104267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66855</xdr:rowOff>
    </xdr:from>
    <xdr:ext cx="378565" cy="259045"/>
    <xdr:sp macro="" textlink="">
      <xdr:nvSpPr>
        <xdr:cNvPr id="315" name="労働費該当値テキスト"/>
        <xdr:cNvSpPr txBox="1"/>
      </xdr:nvSpPr>
      <xdr:spPr>
        <a:xfrm>
          <a:off x="10528300" y="658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152581</xdr:rowOff>
    </xdr:from>
    <xdr:to>
      <xdr:col>50</xdr:col>
      <xdr:colOff>165100</xdr:colOff>
      <xdr:row>39</xdr:row>
      <xdr:rowOff>82731</xdr:rowOff>
    </xdr:to>
    <xdr:sp macro="" textlink="">
      <xdr:nvSpPr>
        <xdr:cNvPr id="316" name="楕円 315"/>
        <xdr:cNvSpPr/>
      </xdr:nvSpPr>
      <xdr:spPr>
        <a:xfrm>
          <a:off x="9588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73858</xdr:rowOff>
    </xdr:from>
    <xdr:ext cx="378565" cy="259045"/>
    <xdr:sp macro="" textlink="">
      <xdr:nvSpPr>
        <xdr:cNvPr id="317" name="テキスト ボックス 316"/>
        <xdr:cNvSpPr txBox="1"/>
      </xdr:nvSpPr>
      <xdr:spPr>
        <a:xfrm>
          <a:off x="9450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156173</xdr:rowOff>
    </xdr:from>
    <xdr:to>
      <xdr:col>46</xdr:col>
      <xdr:colOff>38100</xdr:colOff>
      <xdr:row>39</xdr:row>
      <xdr:rowOff>86323</xdr:rowOff>
    </xdr:to>
    <xdr:sp macro="" textlink="">
      <xdr:nvSpPr>
        <xdr:cNvPr id="318" name="楕円 317"/>
        <xdr:cNvSpPr/>
      </xdr:nvSpPr>
      <xdr:spPr>
        <a:xfrm>
          <a:off x="8699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77450</xdr:rowOff>
    </xdr:from>
    <xdr:ext cx="378565" cy="259045"/>
    <xdr:sp macro="" textlink="">
      <xdr:nvSpPr>
        <xdr:cNvPr id="319" name="テキスト ボックス 318"/>
        <xdr:cNvSpPr txBox="1"/>
      </xdr:nvSpPr>
      <xdr:spPr>
        <a:xfrm>
          <a:off x="8561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46282</xdr:rowOff>
    </xdr:from>
    <xdr:to>
      <xdr:col>41</xdr:col>
      <xdr:colOff>101600</xdr:colOff>
      <xdr:row>38</xdr:row>
      <xdr:rowOff>147882</xdr:rowOff>
    </xdr:to>
    <xdr:sp macro="" textlink="">
      <xdr:nvSpPr>
        <xdr:cNvPr id="320" name="楕円 319"/>
        <xdr:cNvSpPr/>
      </xdr:nvSpPr>
      <xdr:spPr>
        <a:xfrm>
          <a:off x="7810500" y="65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139009</xdr:rowOff>
    </xdr:from>
    <xdr:ext cx="469744" cy="259045"/>
    <xdr:sp macro="" textlink="">
      <xdr:nvSpPr>
        <xdr:cNvPr id="321" name="テキスト ボックス 320"/>
        <xdr:cNvSpPr txBox="1"/>
      </xdr:nvSpPr>
      <xdr:spPr>
        <a:xfrm>
          <a:off x="7626428" y="66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117148</xdr:rowOff>
    </xdr:from>
    <xdr:to>
      <xdr:col>36</xdr:col>
      <xdr:colOff>165100</xdr:colOff>
      <xdr:row>35</xdr:row>
      <xdr:rowOff>47298</xdr:rowOff>
    </xdr:to>
    <xdr:sp macro="" textlink="">
      <xdr:nvSpPr>
        <xdr:cNvPr id="322" name="楕円 321"/>
        <xdr:cNvSpPr/>
      </xdr:nvSpPr>
      <xdr:spPr>
        <a:xfrm>
          <a:off x="6921500" y="59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63825</xdr:rowOff>
    </xdr:from>
    <xdr:ext cx="469744" cy="259045"/>
    <xdr:sp macro="" textlink="">
      <xdr:nvSpPr>
        <xdr:cNvPr id="323" name="テキスト ボックス 322"/>
        <xdr:cNvSpPr txBox="1"/>
      </xdr:nvSpPr>
      <xdr:spPr>
        <a:xfrm>
          <a:off x="6737428" y="57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149530</xdr:rowOff>
    </xdr:from>
    <xdr:to>
      <xdr:col>55</xdr:col>
      <xdr:colOff>0</xdr:colOff>
      <xdr:row>55</xdr:row>
      <xdr:rowOff>169407</xdr:rowOff>
    </xdr:to>
    <xdr:cxnSp macro="">
      <xdr:nvCxnSpPr>
        <xdr:cNvPr id="354" name="直線コネクタ 353"/>
        <xdr:cNvCxnSpPr/>
      </xdr:nvCxnSpPr>
      <xdr:spPr>
        <a:xfrm>
          <a:off x="9639300" y="9579280"/>
          <a:ext cx="8382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149530</xdr:rowOff>
    </xdr:from>
    <xdr:to>
      <xdr:col>50</xdr:col>
      <xdr:colOff>114300</xdr:colOff>
      <xdr:row>56</xdr:row>
      <xdr:rowOff>18444</xdr:rowOff>
    </xdr:to>
    <xdr:cxnSp macro="">
      <xdr:nvCxnSpPr>
        <xdr:cNvPr id="357" name="直線コネクタ 356"/>
        <xdr:cNvCxnSpPr/>
      </xdr:nvCxnSpPr>
      <xdr:spPr>
        <a:xfrm flipV="1">
          <a:off x="8750300" y="9579280"/>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18444</xdr:rowOff>
    </xdr:from>
    <xdr:to>
      <xdr:col>45</xdr:col>
      <xdr:colOff>177800</xdr:colOff>
      <xdr:row>56</xdr:row>
      <xdr:rowOff>46322</xdr:rowOff>
    </xdr:to>
    <xdr:cxnSp macro="">
      <xdr:nvCxnSpPr>
        <xdr:cNvPr id="360" name="直線コネクタ 359"/>
        <xdr:cNvCxnSpPr/>
      </xdr:nvCxnSpPr>
      <xdr:spPr>
        <a:xfrm flipV="1">
          <a:off x="7861300" y="9619644"/>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147015</xdr:rowOff>
    </xdr:from>
    <xdr:to>
      <xdr:col>41</xdr:col>
      <xdr:colOff>50800</xdr:colOff>
      <xdr:row>56</xdr:row>
      <xdr:rowOff>46322</xdr:rowOff>
    </xdr:to>
    <xdr:cxnSp macro="">
      <xdr:nvCxnSpPr>
        <xdr:cNvPr id="363" name="直線コネクタ 362"/>
        <xdr:cNvCxnSpPr/>
      </xdr:nvCxnSpPr>
      <xdr:spPr>
        <a:xfrm>
          <a:off x="6972300" y="9062415"/>
          <a:ext cx="889000" cy="58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118607</xdr:rowOff>
    </xdr:from>
    <xdr:to>
      <xdr:col>55</xdr:col>
      <xdr:colOff>50800</xdr:colOff>
      <xdr:row>56</xdr:row>
      <xdr:rowOff>48757</xdr:rowOff>
    </xdr:to>
    <xdr:sp macro="" textlink="">
      <xdr:nvSpPr>
        <xdr:cNvPr id="373" name="楕円 372"/>
        <xdr:cNvSpPr/>
      </xdr:nvSpPr>
      <xdr:spPr>
        <a:xfrm>
          <a:off x="10426700" y="95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141484</xdr:rowOff>
    </xdr:from>
    <xdr:ext cx="534377" cy="259045"/>
    <xdr:sp macro="" textlink="">
      <xdr:nvSpPr>
        <xdr:cNvPr id="374" name="農林水産業費該当値テキスト"/>
        <xdr:cNvSpPr txBox="1"/>
      </xdr:nvSpPr>
      <xdr:spPr>
        <a:xfrm>
          <a:off x="10528300" y="93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98730</xdr:rowOff>
    </xdr:from>
    <xdr:to>
      <xdr:col>50</xdr:col>
      <xdr:colOff>165100</xdr:colOff>
      <xdr:row>56</xdr:row>
      <xdr:rowOff>28880</xdr:rowOff>
    </xdr:to>
    <xdr:sp macro="" textlink="">
      <xdr:nvSpPr>
        <xdr:cNvPr id="375" name="楕円 374"/>
        <xdr:cNvSpPr/>
      </xdr:nvSpPr>
      <xdr:spPr>
        <a:xfrm>
          <a:off x="9588500" y="9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45407</xdr:rowOff>
    </xdr:from>
    <xdr:ext cx="534377" cy="259045"/>
    <xdr:sp macro="" textlink="">
      <xdr:nvSpPr>
        <xdr:cNvPr id="376" name="テキスト ボックス 375"/>
        <xdr:cNvSpPr txBox="1"/>
      </xdr:nvSpPr>
      <xdr:spPr>
        <a:xfrm>
          <a:off x="9372111" y="93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139094</xdr:rowOff>
    </xdr:from>
    <xdr:to>
      <xdr:col>46</xdr:col>
      <xdr:colOff>38100</xdr:colOff>
      <xdr:row>56</xdr:row>
      <xdr:rowOff>69244</xdr:rowOff>
    </xdr:to>
    <xdr:sp macro="" textlink="">
      <xdr:nvSpPr>
        <xdr:cNvPr id="377" name="楕円 376"/>
        <xdr:cNvSpPr/>
      </xdr:nvSpPr>
      <xdr:spPr>
        <a:xfrm>
          <a:off x="8699500" y="95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85771</xdr:rowOff>
    </xdr:from>
    <xdr:ext cx="534377" cy="259045"/>
    <xdr:sp macro="" textlink="">
      <xdr:nvSpPr>
        <xdr:cNvPr id="378" name="テキスト ボックス 377"/>
        <xdr:cNvSpPr txBox="1"/>
      </xdr:nvSpPr>
      <xdr:spPr>
        <a:xfrm>
          <a:off x="8483111" y="93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166972</xdr:rowOff>
    </xdr:from>
    <xdr:to>
      <xdr:col>41</xdr:col>
      <xdr:colOff>101600</xdr:colOff>
      <xdr:row>56</xdr:row>
      <xdr:rowOff>97122</xdr:rowOff>
    </xdr:to>
    <xdr:sp macro="" textlink="">
      <xdr:nvSpPr>
        <xdr:cNvPr id="379" name="楕円 378"/>
        <xdr:cNvSpPr/>
      </xdr:nvSpPr>
      <xdr:spPr>
        <a:xfrm>
          <a:off x="7810500" y="95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113649</xdr:rowOff>
    </xdr:from>
    <xdr:ext cx="534377" cy="259045"/>
    <xdr:sp macro="" textlink="">
      <xdr:nvSpPr>
        <xdr:cNvPr id="380" name="テキスト ボックス 379"/>
        <xdr:cNvSpPr txBox="1"/>
      </xdr:nvSpPr>
      <xdr:spPr>
        <a:xfrm>
          <a:off x="7594111" y="93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96215</xdr:rowOff>
    </xdr:from>
    <xdr:to>
      <xdr:col>36</xdr:col>
      <xdr:colOff>165100</xdr:colOff>
      <xdr:row>53</xdr:row>
      <xdr:rowOff>26365</xdr:rowOff>
    </xdr:to>
    <xdr:sp macro="" textlink="">
      <xdr:nvSpPr>
        <xdr:cNvPr id="381" name="楕円 380"/>
        <xdr:cNvSpPr/>
      </xdr:nvSpPr>
      <xdr:spPr>
        <a:xfrm>
          <a:off x="6921500" y="90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42892</xdr:rowOff>
    </xdr:from>
    <xdr:ext cx="599010" cy="259045"/>
    <xdr:sp macro="" textlink="">
      <xdr:nvSpPr>
        <xdr:cNvPr id="382" name="テキスト ボックス 381"/>
        <xdr:cNvSpPr txBox="1"/>
      </xdr:nvSpPr>
      <xdr:spPr>
        <a:xfrm>
          <a:off x="6672795" y="87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143708</xdr:rowOff>
    </xdr:from>
    <xdr:to>
      <xdr:col>55</xdr:col>
      <xdr:colOff>0</xdr:colOff>
      <xdr:row>78</xdr:row>
      <xdr:rowOff>166019</xdr:rowOff>
    </xdr:to>
    <xdr:cxnSp macro="">
      <xdr:nvCxnSpPr>
        <xdr:cNvPr id="411" name="直線コネクタ 410"/>
        <xdr:cNvCxnSpPr/>
      </xdr:nvCxnSpPr>
      <xdr:spPr>
        <a:xfrm>
          <a:off x="9639300" y="13516808"/>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143708</xdr:rowOff>
    </xdr:from>
    <xdr:to>
      <xdr:col>50</xdr:col>
      <xdr:colOff>114300</xdr:colOff>
      <xdr:row>79</xdr:row>
      <xdr:rowOff>5566</xdr:rowOff>
    </xdr:to>
    <xdr:cxnSp macro="">
      <xdr:nvCxnSpPr>
        <xdr:cNvPr id="414" name="直線コネクタ 413"/>
        <xdr:cNvCxnSpPr/>
      </xdr:nvCxnSpPr>
      <xdr:spPr>
        <a:xfrm flipV="1">
          <a:off x="8750300" y="13516808"/>
          <a:ext cx="889000" cy="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167711</xdr:rowOff>
    </xdr:from>
    <xdr:to>
      <xdr:col>45</xdr:col>
      <xdr:colOff>177800</xdr:colOff>
      <xdr:row>79</xdr:row>
      <xdr:rowOff>5566</xdr:rowOff>
    </xdr:to>
    <xdr:cxnSp macro="">
      <xdr:nvCxnSpPr>
        <xdr:cNvPr id="417" name="直線コネクタ 416"/>
        <xdr:cNvCxnSpPr/>
      </xdr:nvCxnSpPr>
      <xdr:spPr>
        <a:xfrm>
          <a:off x="7861300" y="13540811"/>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163207</xdr:rowOff>
    </xdr:from>
    <xdr:to>
      <xdr:col>41</xdr:col>
      <xdr:colOff>50800</xdr:colOff>
      <xdr:row>78</xdr:row>
      <xdr:rowOff>167711</xdr:rowOff>
    </xdr:to>
    <xdr:cxnSp macro="">
      <xdr:nvCxnSpPr>
        <xdr:cNvPr id="420" name="直線コネクタ 419"/>
        <xdr:cNvCxnSpPr/>
      </xdr:nvCxnSpPr>
      <xdr:spPr>
        <a:xfrm>
          <a:off x="6972300" y="13536307"/>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115219</xdr:rowOff>
    </xdr:from>
    <xdr:to>
      <xdr:col>55</xdr:col>
      <xdr:colOff>50800</xdr:colOff>
      <xdr:row>79</xdr:row>
      <xdr:rowOff>45369</xdr:rowOff>
    </xdr:to>
    <xdr:sp macro="" textlink="">
      <xdr:nvSpPr>
        <xdr:cNvPr id="430" name="楕円 429"/>
        <xdr:cNvSpPr/>
      </xdr:nvSpPr>
      <xdr:spPr>
        <a:xfrm>
          <a:off x="10426700" y="134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30146</xdr:rowOff>
    </xdr:from>
    <xdr:ext cx="469744" cy="259045"/>
    <xdr:sp macro="" textlink="">
      <xdr:nvSpPr>
        <xdr:cNvPr id="431" name="商工費該当値テキスト"/>
        <xdr:cNvSpPr txBox="1"/>
      </xdr:nvSpPr>
      <xdr:spPr>
        <a:xfrm>
          <a:off x="10528300" y="134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92908</xdr:rowOff>
    </xdr:from>
    <xdr:to>
      <xdr:col>50</xdr:col>
      <xdr:colOff>165100</xdr:colOff>
      <xdr:row>79</xdr:row>
      <xdr:rowOff>23058</xdr:rowOff>
    </xdr:to>
    <xdr:sp macro="" textlink="">
      <xdr:nvSpPr>
        <xdr:cNvPr id="432" name="楕円 431"/>
        <xdr:cNvSpPr/>
      </xdr:nvSpPr>
      <xdr:spPr>
        <a:xfrm>
          <a:off x="9588500" y="134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14185</xdr:rowOff>
    </xdr:from>
    <xdr:ext cx="469744" cy="259045"/>
    <xdr:sp macro="" textlink="">
      <xdr:nvSpPr>
        <xdr:cNvPr id="433" name="テキスト ボックス 432"/>
        <xdr:cNvSpPr txBox="1"/>
      </xdr:nvSpPr>
      <xdr:spPr>
        <a:xfrm>
          <a:off x="9404428" y="1355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126216</xdr:rowOff>
    </xdr:from>
    <xdr:to>
      <xdr:col>46</xdr:col>
      <xdr:colOff>38100</xdr:colOff>
      <xdr:row>79</xdr:row>
      <xdr:rowOff>56366</xdr:rowOff>
    </xdr:to>
    <xdr:sp macro="" textlink="">
      <xdr:nvSpPr>
        <xdr:cNvPr id="434" name="楕円 433"/>
        <xdr:cNvSpPr/>
      </xdr:nvSpPr>
      <xdr:spPr>
        <a:xfrm>
          <a:off x="8699500" y="134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47493</xdr:rowOff>
    </xdr:from>
    <xdr:ext cx="469744" cy="259045"/>
    <xdr:sp macro="" textlink="">
      <xdr:nvSpPr>
        <xdr:cNvPr id="435" name="テキスト ボックス 434"/>
        <xdr:cNvSpPr txBox="1"/>
      </xdr:nvSpPr>
      <xdr:spPr>
        <a:xfrm>
          <a:off x="8515428" y="1359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116911</xdr:rowOff>
    </xdr:from>
    <xdr:to>
      <xdr:col>41</xdr:col>
      <xdr:colOff>101600</xdr:colOff>
      <xdr:row>79</xdr:row>
      <xdr:rowOff>47061</xdr:rowOff>
    </xdr:to>
    <xdr:sp macro="" textlink="">
      <xdr:nvSpPr>
        <xdr:cNvPr id="436" name="楕円 435"/>
        <xdr:cNvSpPr/>
      </xdr:nvSpPr>
      <xdr:spPr>
        <a:xfrm>
          <a:off x="7810500" y="134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38188</xdr:rowOff>
    </xdr:from>
    <xdr:ext cx="469744" cy="259045"/>
    <xdr:sp macro="" textlink="">
      <xdr:nvSpPr>
        <xdr:cNvPr id="437" name="テキスト ボックス 436"/>
        <xdr:cNvSpPr txBox="1"/>
      </xdr:nvSpPr>
      <xdr:spPr>
        <a:xfrm>
          <a:off x="7626428" y="135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112407</xdr:rowOff>
    </xdr:from>
    <xdr:to>
      <xdr:col>36</xdr:col>
      <xdr:colOff>165100</xdr:colOff>
      <xdr:row>79</xdr:row>
      <xdr:rowOff>42557</xdr:rowOff>
    </xdr:to>
    <xdr:sp macro="" textlink="">
      <xdr:nvSpPr>
        <xdr:cNvPr id="438" name="楕円 437"/>
        <xdr:cNvSpPr/>
      </xdr:nvSpPr>
      <xdr:spPr>
        <a:xfrm>
          <a:off x="6921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33684</xdr:rowOff>
    </xdr:from>
    <xdr:ext cx="469744" cy="259045"/>
    <xdr:sp macro="" textlink="">
      <xdr:nvSpPr>
        <xdr:cNvPr id="439" name="テキスト ボックス 438"/>
        <xdr:cNvSpPr txBox="1"/>
      </xdr:nvSpPr>
      <xdr:spPr>
        <a:xfrm>
          <a:off x="6737428"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156611</xdr:rowOff>
    </xdr:from>
    <xdr:to>
      <xdr:col>55</xdr:col>
      <xdr:colOff>0</xdr:colOff>
      <xdr:row>97</xdr:row>
      <xdr:rowOff>157855</xdr:rowOff>
    </xdr:to>
    <xdr:cxnSp macro="">
      <xdr:nvCxnSpPr>
        <xdr:cNvPr id="464" name="直線コネクタ 463"/>
        <xdr:cNvCxnSpPr/>
      </xdr:nvCxnSpPr>
      <xdr:spPr>
        <a:xfrm>
          <a:off x="9639300" y="16787261"/>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156611</xdr:rowOff>
    </xdr:from>
    <xdr:to>
      <xdr:col>50</xdr:col>
      <xdr:colOff>114300</xdr:colOff>
      <xdr:row>97</xdr:row>
      <xdr:rowOff>159052</xdr:rowOff>
    </xdr:to>
    <xdr:cxnSp macro="">
      <xdr:nvCxnSpPr>
        <xdr:cNvPr id="467" name="直線コネクタ 466"/>
        <xdr:cNvCxnSpPr/>
      </xdr:nvCxnSpPr>
      <xdr:spPr>
        <a:xfrm flipV="1">
          <a:off x="8750300" y="16787261"/>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159052</xdr:rowOff>
    </xdr:from>
    <xdr:to>
      <xdr:col>45</xdr:col>
      <xdr:colOff>177800</xdr:colOff>
      <xdr:row>97</xdr:row>
      <xdr:rowOff>159334</xdr:rowOff>
    </xdr:to>
    <xdr:cxnSp macro="">
      <xdr:nvCxnSpPr>
        <xdr:cNvPr id="470" name="直線コネクタ 469"/>
        <xdr:cNvCxnSpPr/>
      </xdr:nvCxnSpPr>
      <xdr:spPr>
        <a:xfrm flipV="1">
          <a:off x="7861300" y="16789702"/>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159334</xdr:rowOff>
    </xdr:from>
    <xdr:to>
      <xdr:col>41</xdr:col>
      <xdr:colOff>50800</xdr:colOff>
      <xdr:row>97</xdr:row>
      <xdr:rowOff>160524</xdr:rowOff>
    </xdr:to>
    <xdr:cxnSp macro="">
      <xdr:nvCxnSpPr>
        <xdr:cNvPr id="473" name="直線コネクタ 472"/>
        <xdr:cNvCxnSpPr/>
      </xdr:nvCxnSpPr>
      <xdr:spPr>
        <a:xfrm flipV="1">
          <a:off x="6972300" y="16789984"/>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107055</xdr:rowOff>
    </xdr:from>
    <xdr:to>
      <xdr:col>55</xdr:col>
      <xdr:colOff>50800</xdr:colOff>
      <xdr:row>98</xdr:row>
      <xdr:rowOff>37205</xdr:rowOff>
    </xdr:to>
    <xdr:sp macro="" textlink="">
      <xdr:nvSpPr>
        <xdr:cNvPr id="483" name="楕円 482"/>
        <xdr:cNvSpPr/>
      </xdr:nvSpPr>
      <xdr:spPr>
        <a:xfrm>
          <a:off x="10426700" y="167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66432</xdr:rowOff>
    </xdr:from>
    <xdr:ext cx="534377" cy="259045"/>
    <xdr:sp macro="" textlink="">
      <xdr:nvSpPr>
        <xdr:cNvPr id="484" name="土木費該当値テキスト"/>
        <xdr:cNvSpPr txBox="1"/>
      </xdr:nvSpPr>
      <xdr:spPr>
        <a:xfrm>
          <a:off x="10528300" y="165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105811</xdr:rowOff>
    </xdr:from>
    <xdr:to>
      <xdr:col>50</xdr:col>
      <xdr:colOff>165100</xdr:colOff>
      <xdr:row>98</xdr:row>
      <xdr:rowOff>35961</xdr:rowOff>
    </xdr:to>
    <xdr:sp macro="" textlink="">
      <xdr:nvSpPr>
        <xdr:cNvPr id="485" name="楕円 484"/>
        <xdr:cNvSpPr/>
      </xdr:nvSpPr>
      <xdr:spPr>
        <a:xfrm>
          <a:off x="9588500" y="16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52488</xdr:rowOff>
    </xdr:from>
    <xdr:ext cx="534377" cy="259045"/>
    <xdr:sp macro="" textlink="">
      <xdr:nvSpPr>
        <xdr:cNvPr id="486" name="テキスト ボックス 485"/>
        <xdr:cNvSpPr txBox="1"/>
      </xdr:nvSpPr>
      <xdr:spPr>
        <a:xfrm>
          <a:off x="9372111" y="165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108252</xdr:rowOff>
    </xdr:from>
    <xdr:to>
      <xdr:col>46</xdr:col>
      <xdr:colOff>38100</xdr:colOff>
      <xdr:row>98</xdr:row>
      <xdr:rowOff>38402</xdr:rowOff>
    </xdr:to>
    <xdr:sp macro="" textlink="">
      <xdr:nvSpPr>
        <xdr:cNvPr id="487" name="楕円 486"/>
        <xdr:cNvSpPr/>
      </xdr:nvSpPr>
      <xdr:spPr>
        <a:xfrm>
          <a:off x="8699500" y="167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54929</xdr:rowOff>
    </xdr:from>
    <xdr:ext cx="534377" cy="259045"/>
    <xdr:sp macro="" textlink="">
      <xdr:nvSpPr>
        <xdr:cNvPr id="488" name="テキスト ボックス 487"/>
        <xdr:cNvSpPr txBox="1"/>
      </xdr:nvSpPr>
      <xdr:spPr>
        <a:xfrm>
          <a:off x="8483111" y="165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108534</xdr:rowOff>
    </xdr:from>
    <xdr:to>
      <xdr:col>41</xdr:col>
      <xdr:colOff>101600</xdr:colOff>
      <xdr:row>98</xdr:row>
      <xdr:rowOff>38684</xdr:rowOff>
    </xdr:to>
    <xdr:sp macro="" textlink="">
      <xdr:nvSpPr>
        <xdr:cNvPr id="489" name="楕円 488"/>
        <xdr:cNvSpPr/>
      </xdr:nvSpPr>
      <xdr:spPr>
        <a:xfrm>
          <a:off x="7810500" y="167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55211</xdr:rowOff>
    </xdr:from>
    <xdr:ext cx="534377" cy="259045"/>
    <xdr:sp macro="" textlink="">
      <xdr:nvSpPr>
        <xdr:cNvPr id="490" name="テキスト ボックス 489"/>
        <xdr:cNvSpPr txBox="1"/>
      </xdr:nvSpPr>
      <xdr:spPr>
        <a:xfrm>
          <a:off x="7594111" y="165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109724</xdr:rowOff>
    </xdr:from>
    <xdr:to>
      <xdr:col>36</xdr:col>
      <xdr:colOff>165100</xdr:colOff>
      <xdr:row>98</xdr:row>
      <xdr:rowOff>39874</xdr:rowOff>
    </xdr:to>
    <xdr:sp macro="" textlink="">
      <xdr:nvSpPr>
        <xdr:cNvPr id="491" name="楕円 490"/>
        <xdr:cNvSpPr/>
      </xdr:nvSpPr>
      <xdr:spPr>
        <a:xfrm>
          <a:off x="6921500" y="167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56401</xdr:rowOff>
    </xdr:from>
    <xdr:ext cx="534377" cy="259045"/>
    <xdr:sp macro="" textlink="">
      <xdr:nvSpPr>
        <xdr:cNvPr id="492" name="テキスト ボックス 491"/>
        <xdr:cNvSpPr txBox="1"/>
      </xdr:nvSpPr>
      <xdr:spPr>
        <a:xfrm>
          <a:off x="6705111" y="165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92641</xdr:rowOff>
    </xdr:from>
    <xdr:to>
      <xdr:col>85</xdr:col>
      <xdr:colOff>127000</xdr:colOff>
      <xdr:row>33</xdr:row>
      <xdr:rowOff>127323</xdr:rowOff>
    </xdr:to>
    <xdr:cxnSp macro="">
      <xdr:nvCxnSpPr>
        <xdr:cNvPr id="524" name="直線コネクタ 523"/>
        <xdr:cNvCxnSpPr/>
      </xdr:nvCxnSpPr>
      <xdr:spPr>
        <a:xfrm>
          <a:off x="15481300" y="5579041"/>
          <a:ext cx="838200" cy="2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92641</xdr:rowOff>
    </xdr:from>
    <xdr:to>
      <xdr:col>81</xdr:col>
      <xdr:colOff>50800</xdr:colOff>
      <xdr:row>33</xdr:row>
      <xdr:rowOff>87024</xdr:rowOff>
    </xdr:to>
    <xdr:cxnSp macro="">
      <xdr:nvCxnSpPr>
        <xdr:cNvPr id="527" name="直線コネクタ 526"/>
        <xdr:cNvCxnSpPr/>
      </xdr:nvCxnSpPr>
      <xdr:spPr>
        <a:xfrm flipV="1">
          <a:off x="14592300" y="5579041"/>
          <a:ext cx="889000" cy="1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87024</xdr:rowOff>
    </xdr:from>
    <xdr:to>
      <xdr:col>76</xdr:col>
      <xdr:colOff>114300</xdr:colOff>
      <xdr:row>35</xdr:row>
      <xdr:rowOff>57273</xdr:rowOff>
    </xdr:to>
    <xdr:cxnSp macro="">
      <xdr:nvCxnSpPr>
        <xdr:cNvPr id="530" name="直線コネクタ 529"/>
        <xdr:cNvCxnSpPr/>
      </xdr:nvCxnSpPr>
      <xdr:spPr>
        <a:xfrm flipV="1">
          <a:off x="13703300" y="5744874"/>
          <a:ext cx="889000" cy="3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101687</xdr:rowOff>
    </xdr:from>
    <xdr:to>
      <xdr:col>71</xdr:col>
      <xdr:colOff>177800</xdr:colOff>
      <xdr:row>35</xdr:row>
      <xdr:rowOff>57273</xdr:rowOff>
    </xdr:to>
    <xdr:cxnSp macro="">
      <xdr:nvCxnSpPr>
        <xdr:cNvPr id="533" name="直線コネクタ 532"/>
        <xdr:cNvCxnSpPr/>
      </xdr:nvCxnSpPr>
      <xdr:spPr>
        <a:xfrm>
          <a:off x="12814300" y="5416637"/>
          <a:ext cx="889000" cy="6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76523</xdr:rowOff>
    </xdr:from>
    <xdr:to>
      <xdr:col>85</xdr:col>
      <xdr:colOff>177800</xdr:colOff>
      <xdr:row>34</xdr:row>
      <xdr:rowOff>6673</xdr:rowOff>
    </xdr:to>
    <xdr:sp macro="" textlink="">
      <xdr:nvSpPr>
        <xdr:cNvPr id="543" name="楕円 542"/>
        <xdr:cNvSpPr/>
      </xdr:nvSpPr>
      <xdr:spPr>
        <a:xfrm>
          <a:off x="16268700" y="57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99400</xdr:rowOff>
    </xdr:from>
    <xdr:ext cx="534377" cy="259045"/>
    <xdr:sp macro="" textlink="">
      <xdr:nvSpPr>
        <xdr:cNvPr id="544" name="消防費該当値テキスト"/>
        <xdr:cNvSpPr txBox="1"/>
      </xdr:nvSpPr>
      <xdr:spPr>
        <a:xfrm>
          <a:off x="16370300" y="55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41841</xdr:rowOff>
    </xdr:from>
    <xdr:to>
      <xdr:col>81</xdr:col>
      <xdr:colOff>101600</xdr:colOff>
      <xdr:row>32</xdr:row>
      <xdr:rowOff>143441</xdr:rowOff>
    </xdr:to>
    <xdr:sp macro="" textlink="">
      <xdr:nvSpPr>
        <xdr:cNvPr id="545" name="楕円 544"/>
        <xdr:cNvSpPr/>
      </xdr:nvSpPr>
      <xdr:spPr>
        <a:xfrm>
          <a:off x="15430500" y="55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159968</xdr:rowOff>
    </xdr:from>
    <xdr:ext cx="534377" cy="259045"/>
    <xdr:sp macro="" textlink="">
      <xdr:nvSpPr>
        <xdr:cNvPr id="546" name="テキスト ボックス 545"/>
        <xdr:cNvSpPr txBox="1"/>
      </xdr:nvSpPr>
      <xdr:spPr>
        <a:xfrm>
          <a:off x="15214111" y="53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36224</xdr:rowOff>
    </xdr:from>
    <xdr:to>
      <xdr:col>76</xdr:col>
      <xdr:colOff>165100</xdr:colOff>
      <xdr:row>33</xdr:row>
      <xdr:rowOff>137824</xdr:rowOff>
    </xdr:to>
    <xdr:sp macro="" textlink="">
      <xdr:nvSpPr>
        <xdr:cNvPr id="547" name="楕円 546"/>
        <xdr:cNvSpPr/>
      </xdr:nvSpPr>
      <xdr:spPr>
        <a:xfrm>
          <a:off x="14541500" y="5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154351</xdr:rowOff>
    </xdr:from>
    <xdr:ext cx="534377" cy="259045"/>
    <xdr:sp macro="" textlink="">
      <xdr:nvSpPr>
        <xdr:cNvPr id="548" name="テキスト ボックス 547"/>
        <xdr:cNvSpPr txBox="1"/>
      </xdr:nvSpPr>
      <xdr:spPr>
        <a:xfrm>
          <a:off x="14325111" y="54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6473</xdr:rowOff>
    </xdr:from>
    <xdr:to>
      <xdr:col>72</xdr:col>
      <xdr:colOff>38100</xdr:colOff>
      <xdr:row>35</xdr:row>
      <xdr:rowOff>108073</xdr:rowOff>
    </xdr:to>
    <xdr:sp macro="" textlink="">
      <xdr:nvSpPr>
        <xdr:cNvPr id="549" name="楕円 548"/>
        <xdr:cNvSpPr/>
      </xdr:nvSpPr>
      <xdr:spPr>
        <a:xfrm>
          <a:off x="13652500" y="6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124600</xdr:rowOff>
    </xdr:from>
    <xdr:ext cx="534377" cy="259045"/>
    <xdr:sp macro="" textlink="">
      <xdr:nvSpPr>
        <xdr:cNvPr id="550" name="テキスト ボックス 549"/>
        <xdr:cNvSpPr txBox="1"/>
      </xdr:nvSpPr>
      <xdr:spPr>
        <a:xfrm>
          <a:off x="13436111" y="57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50887</xdr:rowOff>
    </xdr:from>
    <xdr:to>
      <xdr:col>67</xdr:col>
      <xdr:colOff>101600</xdr:colOff>
      <xdr:row>31</xdr:row>
      <xdr:rowOff>152487</xdr:rowOff>
    </xdr:to>
    <xdr:sp macro="" textlink="">
      <xdr:nvSpPr>
        <xdr:cNvPr id="551" name="楕円 550"/>
        <xdr:cNvSpPr/>
      </xdr:nvSpPr>
      <xdr:spPr>
        <a:xfrm>
          <a:off x="12763500" y="53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169014</xdr:rowOff>
    </xdr:from>
    <xdr:ext cx="534377" cy="259045"/>
    <xdr:sp macro="" textlink="">
      <xdr:nvSpPr>
        <xdr:cNvPr id="552" name="テキスト ボックス 551"/>
        <xdr:cNvSpPr txBox="1"/>
      </xdr:nvSpPr>
      <xdr:spPr>
        <a:xfrm>
          <a:off x="12547111" y="51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74985</xdr:rowOff>
    </xdr:from>
    <xdr:to>
      <xdr:col>85</xdr:col>
      <xdr:colOff>127000</xdr:colOff>
      <xdr:row>57</xdr:row>
      <xdr:rowOff>60343</xdr:rowOff>
    </xdr:to>
    <xdr:cxnSp macro="">
      <xdr:nvCxnSpPr>
        <xdr:cNvPr id="584" name="直線コネクタ 583"/>
        <xdr:cNvCxnSpPr/>
      </xdr:nvCxnSpPr>
      <xdr:spPr>
        <a:xfrm flipV="1">
          <a:off x="15481300" y="9676185"/>
          <a:ext cx="838200" cy="1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83878</xdr:rowOff>
    </xdr:from>
    <xdr:to>
      <xdr:col>81</xdr:col>
      <xdr:colOff>50800</xdr:colOff>
      <xdr:row>57</xdr:row>
      <xdr:rowOff>60343</xdr:rowOff>
    </xdr:to>
    <xdr:cxnSp macro="">
      <xdr:nvCxnSpPr>
        <xdr:cNvPr id="587" name="直線コネクタ 586"/>
        <xdr:cNvCxnSpPr/>
      </xdr:nvCxnSpPr>
      <xdr:spPr>
        <a:xfrm>
          <a:off x="14592300" y="9342178"/>
          <a:ext cx="889000" cy="4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83878</xdr:rowOff>
    </xdr:from>
    <xdr:to>
      <xdr:col>76</xdr:col>
      <xdr:colOff>114300</xdr:colOff>
      <xdr:row>56</xdr:row>
      <xdr:rowOff>72982</xdr:rowOff>
    </xdr:to>
    <xdr:cxnSp macro="">
      <xdr:nvCxnSpPr>
        <xdr:cNvPr id="590" name="直線コネクタ 589"/>
        <xdr:cNvCxnSpPr/>
      </xdr:nvCxnSpPr>
      <xdr:spPr>
        <a:xfrm flipV="1">
          <a:off x="13703300" y="9342178"/>
          <a:ext cx="889000" cy="3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72982</xdr:rowOff>
    </xdr:from>
    <xdr:to>
      <xdr:col>71</xdr:col>
      <xdr:colOff>177800</xdr:colOff>
      <xdr:row>58</xdr:row>
      <xdr:rowOff>40770</xdr:rowOff>
    </xdr:to>
    <xdr:cxnSp macro="">
      <xdr:nvCxnSpPr>
        <xdr:cNvPr id="593" name="直線コネクタ 592"/>
        <xdr:cNvCxnSpPr/>
      </xdr:nvCxnSpPr>
      <xdr:spPr>
        <a:xfrm flipV="1">
          <a:off x="12814300" y="9674182"/>
          <a:ext cx="889000" cy="3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24185</xdr:rowOff>
    </xdr:from>
    <xdr:to>
      <xdr:col>85</xdr:col>
      <xdr:colOff>177800</xdr:colOff>
      <xdr:row>56</xdr:row>
      <xdr:rowOff>125785</xdr:rowOff>
    </xdr:to>
    <xdr:sp macro="" textlink="">
      <xdr:nvSpPr>
        <xdr:cNvPr id="603" name="楕円 602"/>
        <xdr:cNvSpPr/>
      </xdr:nvSpPr>
      <xdr:spPr>
        <a:xfrm>
          <a:off x="16268700" y="96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47062</xdr:rowOff>
    </xdr:from>
    <xdr:ext cx="534377" cy="259045"/>
    <xdr:sp macro="" textlink="">
      <xdr:nvSpPr>
        <xdr:cNvPr id="604" name="教育費該当値テキスト"/>
        <xdr:cNvSpPr txBox="1"/>
      </xdr:nvSpPr>
      <xdr:spPr>
        <a:xfrm>
          <a:off x="16370300" y="947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9543</xdr:rowOff>
    </xdr:from>
    <xdr:to>
      <xdr:col>81</xdr:col>
      <xdr:colOff>101600</xdr:colOff>
      <xdr:row>57</xdr:row>
      <xdr:rowOff>111143</xdr:rowOff>
    </xdr:to>
    <xdr:sp macro="" textlink="">
      <xdr:nvSpPr>
        <xdr:cNvPr id="605" name="楕円 604"/>
        <xdr:cNvSpPr/>
      </xdr:nvSpPr>
      <xdr:spPr>
        <a:xfrm>
          <a:off x="15430500" y="9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127670</xdr:rowOff>
    </xdr:from>
    <xdr:ext cx="534377" cy="259045"/>
    <xdr:sp macro="" textlink="">
      <xdr:nvSpPr>
        <xdr:cNvPr id="606" name="テキスト ボックス 605"/>
        <xdr:cNvSpPr txBox="1"/>
      </xdr:nvSpPr>
      <xdr:spPr>
        <a:xfrm>
          <a:off x="15214111" y="9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33078</xdr:rowOff>
    </xdr:from>
    <xdr:to>
      <xdr:col>76</xdr:col>
      <xdr:colOff>165100</xdr:colOff>
      <xdr:row>54</xdr:row>
      <xdr:rowOff>134678</xdr:rowOff>
    </xdr:to>
    <xdr:sp macro="" textlink="">
      <xdr:nvSpPr>
        <xdr:cNvPr id="607" name="楕円 606"/>
        <xdr:cNvSpPr/>
      </xdr:nvSpPr>
      <xdr:spPr>
        <a:xfrm>
          <a:off x="14541500" y="92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151205</xdr:rowOff>
    </xdr:from>
    <xdr:ext cx="599010" cy="259045"/>
    <xdr:sp macro="" textlink="">
      <xdr:nvSpPr>
        <xdr:cNvPr id="608" name="テキスト ボックス 607"/>
        <xdr:cNvSpPr txBox="1"/>
      </xdr:nvSpPr>
      <xdr:spPr>
        <a:xfrm>
          <a:off x="14292795" y="906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22182</xdr:rowOff>
    </xdr:from>
    <xdr:to>
      <xdr:col>72</xdr:col>
      <xdr:colOff>38100</xdr:colOff>
      <xdr:row>56</xdr:row>
      <xdr:rowOff>123782</xdr:rowOff>
    </xdr:to>
    <xdr:sp macro="" textlink="">
      <xdr:nvSpPr>
        <xdr:cNvPr id="609" name="楕円 608"/>
        <xdr:cNvSpPr/>
      </xdr:nvSpPr>
      <xdr:spPr>
        <a:xfrm>
          <a:off x="13652500" y="96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140309</xdr:rowOff>
    </xdr:from>
    <xdr:ext cx="534377" cy="259045"/>
    <xdr:sp macro="" textlink="">
      <xdr:nvSpPr>
        <xdr:cNvPr id="610" name="テキスト ボックス 609"/>
        <xdr:cNvSpPr txBox="1"/>
      </xdr:nvSpPr>
      <xdr:spPr>
        <a:xfrm>
          <a:off x="13436111" y="93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161420</xdr:rowOff>
    </xdr:from>
    <xdr:to>
      <xdr:col>67</xdr:col>
      <xdr:colOff>101600</xdr:colOff>
      <xdr:row>58</xdr:row>
      <xdr:rowOff>91570</xdr:rowOff>
    </xdr:to>
    <xdr:sp macro="" textlink="">
      <xdr:nvSpPr>
        <xdr:cNvPr id="611" name="楕円 610"/>
        <xdr:cNvSpPr/>
      </xdr:nvSpPr>
      <xdr:spPr>
        <a:xfrm>
          <a:off x="12763500" y="99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82697</xdr:rowOff>
    </xdr:from>
    <xdr:ext cx="534377" cy="259045"/>
    <xdr:sp macro="" textlink="">
      <xdr:nvSpPr>
        <xdr:cNvPr id="612" name="テキスト ボックス 611"/>
        <xdr:cNvSpPr txBox="1"/>
      </xdr:nvSpPr>
      <xdr:spPr>
        <a:xfrm>
          <a:off x="12547111" y="100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138171</xdr:rowOff>
    </xdr:from>
    <xdr:to>
      <xdr:col>81</xdr:col>
      <xdr:colOff>50800</xdr:colOff>
      <xdr:row>78</xdr:row>
      <xdr:rowOff>139700</xdr:rowOff>
    </xdr:to>
    <xdr:cxnSp macro="">
      <xdr:nvCxnSpPr>
        <xdr:cNvPr id="642" name="直線コネクタ 641"/>
        <xdr:cNvCxnSpPr/>
      </xdr:nvCxnSpPr>
      <xdr:spPr>
        <a:xfrm>
          <a:off x="14592300" y="13511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138171</xdr:rowOff>
    </xdr:from>
    <xdr:to>
      <xdr:col>76</xdr:col>
      <xdr:colOff>114300</xdr:colOff>
      <xdr:row>78</xdr:row>
      <xdr:rowOff>139700</xdr:rowOff>
    </xdr:to>
    <xdr:cxnSp macro="">
      <xdr:nvCxnSpPr>
        <xdr:cNvPr id="645" name="直線コネクタ 644"/>
        <xdr:cNvCxnSpPr/>
      </xdr:nvCxnSpPr>
      <xdr:spPr>
        <a:xfrm flipV="1">
          <a:off x="13703300" y="13511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87371</xdr:rowOff>
    </xdr:from>
    <xdr:to>
      <xdr:col>76</xdr:col>
      <xdr:colOff>165100</xdr:colOff>
      <xdr:row>79</xdr:row>
      <xdr:rowOff>17521</xdr:rowOff>
    </xdr:to>
    <xdr:sp macro="" textlink="">
      <xdr:nvSpPr>
        <xdr:cNvPr id="662" name="楕円 661"/>
        <xdr:cNvSpPr/>
      </xdr:nvSpPr>
      <xdr:spPr>
        <a:xfrm>
          <a:off x="145415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8648</xdr:rowOff>
    </xdr:from>
    <xdr:ext cx="378565" cy="259045"/>
    <xdr:sp macro="" textlink="">
      <xdr:nvSpPr>
        <xdr:cNvPr id="663" name="テキスト ボックス 662"/>
        <xdr:cNvSpPr txBox="1"/>
      </xdr:nvSpPr>
      <xdr:spPr>
        <a:xfrm>
          <a:off x="14403017" y="1355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32705</xdr:rowOff>
    </xdr:from>
    <xdr:to>
      <xdr:col>85</xdr:col>
      <xdr:colOff>127000</xdr:colOff>
      <xdr:row>92</xdr:row>
      <xdr:rowOff>150368</xdr:rowOff>
    </xdr:to>
    <xdr:cxnSp macro="">
      <xdr:nvCxnSpPr>
        <xdr:cNvPr id="698" name="直線コネクタ 697"/>
        <xdr:cNvCxnSpPr/>
      </xdr:nvCxnSpPr>
      <xdr:spPr>
        <a:xfrm flipV="1">
          <a:off x="15481300" y="15806105"/>
          <a:ext cx="838200" cy="1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150368</xdr:rowOff>
    </xdr:from>
    <xdr:to>
      <xdr:col>81</xdr:col>
      <xdr:colOff>50800</xdr:colOff>
      <xdr:row>92</xdr:row>
      <xdr:rowOff>154755</xdr:rowOff>
    </xdr:to>
    <xdr:cxnSp macro="">
      <xdr:nvCxnSpPr>
        <xdr:cNvPr id="701" name="直線コネクタ 700"/>
        <xdr:cNvCxnSpPr/>
      </xdr:nvCxnSpPr>
      <xdr:spPr>
        <a:xfrm flipV="1">
          <a:off x="14592300" y="1592376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154755</xdr:rowOff>
    </xdr:from>
    <xdr:to>
      <xdr:col>76</xdr:col>
      <xdr:colOff>114300</xdr:colOff>
      <xdr:row>93</xdr:row>
      <xdr:rowOff>17464</xdr:rowOff>
    </xdr:to>
    <xdr:cxnSp macro="">
      <xdr:nvCxnSpPr>
        <xdr:cNvPr id="704" name="直線コネクタ 703"/>
        <xdr:cNvCxnSpPr/>
      </xdr:nvCxnSpPr>
      <xdr:spPr>
        <a:xfrm flipV="1">
          <a:off x="13703300" y="15928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17464</xdr:rowOff>
    </xdr:from>
    <xdr:to>
      <xdr:col>71</xdr:col>
      <xdr:colOff>177800</xdr:colOff>
      <xdr:row>93</xdr:row>
      <xdr:rowOff>113095</xdr:rowOff>
    </xdr:to>
    <xdr:cxnSp macro="">
      <xdr:nvCxnSpPr>
        <xdr:cNvPr id="707" name="直線コネクタ 706"/>
        <xdr:cNvCxnSpPr/>
      </xdr:nvCxnSpPr>
      <xdr:spPr>
        <a:xfrm flipV="1">
          <a:off x="12814300" y="15962314"/>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153355</xdr:rowOff>
    </xdr:from>
    <xdr:to>
      <xdr:col>85</xdr:col>
      <xdr:colOff>177800</xdr:colOff>
      <xdr:row>92</xdr:row>
      <xdr:rowOff>83505</xdr:rowOff>
    </xdr:to>
    <xdr:sp macro="" textlink="">
      <xdr:nvSpPr>
        <xdr:cNvPr id="717" name="楕円 716"/>
        <xdr:cNvSpPr/>
      </xdr:nvSpPr>
      <xdr:spPr>
        <a:xfrm>
          <a:off x="16268700" y="157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4782</xdr:rowOff>
    </xdr:from>
    <xdr:ext cx="599010" cy="259045"/>
    <xdr:sp macro="" textlink="">
      <xdr:nvSpPr>
        <xdr:cNvPr id="718" name="公債費該当値テキスト"/>
        <xdr:cNvSpPr txBox="1"/>
      </xdr:nvSpPr>
      <xdr:spPr>
        <a:xfrm>
          <a:off x="16370300" y="1560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99568</xdr:rowOff>
    </xdr:from>
    <xdr:to>
      <xdr:col>81</xdr:col>
      <xdr:colOff>101600</xdr:colOff>
      <xdr:row>93</xdr:row>
      <xdr:rowOff>29718</xdr:rowOff>
    </xdr:to>
    <xdr:sp macro="" textlink="">
      <xdr:nvSpPr>
        <xdr:cNvPr id="719" name="楕円 718"/>
        <xdr:cNvSpPr/>
      </xdr:nvSpPr>
      <xdr:spPr>
        <a:xfrm>
          <a:off x="15430500" y="158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46245</xdr:rowOff>
    </xdr:from>
    <xdr:ext cx="599010" cy="259045"/>
    <xdr:sp macro="" textlink="">
      <xdr:nvSpPr>
        <xdr:cNvPr id="720" name="テキスト ボックス 719"/>
        <xdr:cNvSpPr txBox="1"/>
      </xdr:nvSpPr>
      <xdr:spPr>
        <a:xfrm>
          <a:off x="15181795" y="1564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103955</xdr:rowOff>
    </xdr:from>
    <xdr:to>
      <xdr:col>76</xdr:col>
      <xdr:colOff>165100</xdr:colOff>
      <xdr:row>93</xdr:row>
      <xdr:rowOff>34105</xdr:rowOff>
    </xdr:to>
    <xdr:sp macro="" textlink="">
      <xdr:nvSpPr>
        <xdr:cNvPr id="721" name="楕円 720"/>
        <xdr:cNvSpPr/>
      </xdr:nvSpPr>
      <xdr:spPr>
        <a:xfrm>
          <a:off x="14541500" y="158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50632</xdr:rowOff>
    </xdr:from>
    <xdr:ext cx="599010" cy="259045"/>
    <xdr:sp macro="" textlink="">
      <xdr:nvSpPr>
        <xdr:cNvPr id="722" name="テキスト ボックス 721"/>
        <xdr:cNvSpPr txBox="1"/>
      </xdr:nvSpPr>
      <xdr:spPr>
        <a:xfrm>
          <a:off x="14292795" y="156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138114</xdr:rowOff>
    </xdr:from>
    <xdr:to>
      <xdr:col>72</xdr:col>
      <xdr:colOff>38100</xdr:colOff>
      <xdr:row>93</xdr:row>
      <xdr:rowOff>68264</xdr:rowOff>
    </xdr:to>
    <xdr:sp macro="" textlink="">
      <xdr:nvSpPr>
        <xdr:cNvPr id="723" name="楕円 722"/>
        <xdr:cNvSpPr/>
      </xdr:nvSpPr>
      <xdr:spPr>
        <a:xfrm>
          <a:off x="136525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84791</xdr:rowOff>
    </xdr:from>
    <xdr:ext cx="599010" cy="259045"/>
    <xdr:sp macro="" textlink="">
      <xdr:nvSpPr>
        <xdr:cNvPr id="724" name="テキスト ボックス 723"/>
        <xdr:cNvSpPr txBox="1"/>
      </xdr:nvSpPr>
      <xdr:spPr>
        <a:xfrm>
          <a:off x="13403795" y="1568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62295</xdr:rowOff>
    </xdr:from>
    <xdr:to>
      <xdr:col>67</xdr:col>
      <xdr:colOff>101600</xdr:colOff>
      <xdr:row>93</xdr:row>
      <xdr:rowOff>163895</xdr:rowOff>
    </xdr:to>
    <xdr:sp macro="" textlink="">
      <xdr:nvSpPr>
        <xdr:cNvPr id="725" name="楕円 724"/>
        <xdr:cNvSpPr/>
      </xdr:nvSpPr>
      <xdr:spPr>
        <a:xfrm>
          <a:off x="12763500" y="1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8972</xdr:rowOff>
    </xdr:from>
    <xdr:ext cx="534377" cy="259045"/>
    <xdr:sp macro="" textlink="">
      <xdr:nvSpPr>
        <xdr:cNvPr id="726" name="テキスト ボックス 725"/>
        <xdr:cNvSpPr txBox="1"/>
      </xdr:nvSpPr>
      <xdr:spPr>
        <a:xfrm>
          <a:off x="12547111" y="157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202,350</a:t>
          </a:r>
          <a:r>
            <a:rPr kumimoji="1" lang="ja-JP" altLang="en-US" sz="1300">
              <a:latin typeface="ＭＳ Ｐゴシック" panose="020B0600070205080204" pitchFamily="50" charset="-128"/>
              <a:ea typeface="ＭＳ Ｐゴシック" panose="020B0600070205080204" pitchFamily="50" charset="-128"/>
            </a:rPr>
            <a:t>円で、類似団体平均に比べ高い水準にある。これは平成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年度から実施している子ども医療費助成（中学生まで）や平成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年度から実施している保育所等第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子以降支援助成（第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子以降保育料無償化）などの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事業の取り組みによるものである。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農林水産業費において、住民一人当たりコストが</a:t>
          </a:r>
          <a:r>
            <a:rPr kumimoji="1" lang="en-US" altLang="ja-JP" sz="1300">
              <a:latin typeface="ＭＳ Ｐゴシック" panose="020B0600070205080204" pitchFamily="50" charset="-128"/>
              <a:ea typeface="ＭＳ Ｐゴシック" panose="020B0600070205080204" pitchFamily="50" charset="-128"/>
            </a:rPr>
            <a:t>56,521</a:t>
          </a:r>
          <a:r>
            <a:rPr kumimoji="1" lang="ja-JP" altLang="en-US" sz="1300">
              <a:latin typeface="ＭＳ Ｐゴシック" panose="020B0600070205080204" pitchFamily="50" charset="-128"/>
              <a:ea typeface="ＭＳ Ｐゴシック" panose="020B0600070205080204" pitchFamily="50" charset="-128"/>
            </a:rPr>
            <a:t>円と類似団体平均と比べ高い要因としては、第１次産業が基幹産業であることから、市の方針として農業振興事業を重点的に実施しているためである。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消防費は、住民一人当たりコストが</a:t>
          </a:r>
          <a:r>
            <a:rPr kumimoji="1" lang="en-US" altLang="ja-JP" sz="1300">
              <a:latin typeface="ＭＳ Ｐゴシック" panose="020B0600070205080204" pitchFamily="50" charset="-128"/>
              <a:ea typeface="ＭＳ Ｐゴシック" panose="020B0600070205080204" pitchFamily="50" charset="-128"/>
            </a:rPr>
            <a:t>40,629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非常に高い状況となっている。これは、５町村合併を経たことによる特殊な事情であり、消防費における職員や施設が類似団体のそれよりも過多な状況にあることが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公債費は、住民一人当たりコストが</a:t>
          </a:r>
          <a:r>
            <a:rPr kumimoji="1" lang="en-US" altLang="ja-JP" sz="1300">
              <a:latin typeface="ＭＳ Ｐゴシック" panose="020B0600070205080204" pitchFamily="50" charset="-128"/>
              <a:ea typeface="ＭＳ Ｐゴシック" panose="020B0600070205080204" pitchFamily="50" charset="-128"/>
            </a:rPr>
            <a:t>116,329</a:t>
          </a:r>
          <a:r>
            <a:rPr kumimoji="1" lang="ja-JP" altLang="en-US" sz="1300">
              <a:latin typeface="ＭＳ Ｐゴシック" panose="020B0600070205080204" pitchFamily="50" charset="-128"/>
              <a:ea typeface="ＭＳ Ｐゴシック" panose="020B0600070205080204" pitchFamily="50" charset="-128"/>
            </a:rPr>
            <a:t>円となっており、類似団体と比べ非常に高い水準にあるのは建設事業の集中によるものだが、平成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年度において大きく増加したのは、繰上償還額の増によるものである。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年度では実質収支、実質単年度収支ともに黒字を確保している。財政調整基金残高は減少傾向にあるが、平成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年度は新設基金の原資とするため、平成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年度は収支における財源不足を解消するために取崩しを行ったものである。残高の標準財政規模比においては、標準財政規模自体の縮小により、微減の</a:t>
          </a:r>
          <a:r>
            <a:rPr kumimoji="1" lang="en-US" altLang="ja-JP" sz="1250">
              <a:latin typeface="ＭＳ ゴシック" pitchFamily="49" charset="-128"/>
              <a:ea typeface="ＭＳ ゴシック" pitchFamily="49" charset="-128"/>
            </a:rPr>
            <a:t>18.97</a:t>
          </a:r>
          <a:r>
            <a:rPr kumimoji="1" lang="ja-JP" altLang="en-US" sz="1250">
              <a:latin typeface="ＭＳ ゴシック" pitchFamily="49" charset="-128"/>
              <a:ea typeface="ＭＳ ゴシック" pitchFamily="49" charset="-128"/>
            </a:rPr>
            <a:t>％に留まっており、適正水準を保っている状況にある。今後、普通交付税の合併算定替の縮減、また令和</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年度からの一本算定等、歳入の先細りが懸念されるため、経常経費の節減に努め、財政調整基金の残高を確保して、財政基盤の強化を図っていく必要がある。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全ての会計において黒字を計上している。引き続き経費削減の徹底に努め、税や使用料等自主財源の安定的な確保を図り、今後も各会計において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23221572</v>
      </c>
      <c r="BO4" s="461"/>
      <c r="BP4" s="461"/>
      <c r="BQ4" s="461"/>
      <c r="BR4" s="461"/>
      <c r="BS4" s="461"/>
      <c r="BT4" s="461"/>
      <c r="BU4" s="462"/>
      <c r="BV4" s="460">
        <v>25282332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22843841</v>
      </c>
      <c r="BO5" s="466"/>
      <c r="BP5" s="466"/>
      <c r="BQ5" s="466"/>
      <c r="BR5" s="466"/>
      <c r="BS5" s="466"/>
      <c r="BT5" s="466"/>
      <c r="BU5" s="467"/>
      <c r="BV5" s="465">
        <v>24795333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90.4</v>
      </c>
      <c r="CU5" s="436"/>
      <c r="CV5" s="436"/>
      <c r="CW5" s="436"/>
      <c r="CX5" s="436"/>
      <c r="CY5" s="436"/>
      <c r="CZ5" s="436"/>
      <c r="DA5" s="437"/>
      <c r="DB5" s="435">
        <v>88.2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377731</v>
      </c>
      <c r="BO6" s="466"/>
      <c r="BP6" s="466"/>
      <c r="BQ6" s="466"/>
      <c r="BR6" s="466"/>
      <c r="BS6" s="466"/>
      <c r="BT6" s="466"/>
      <c r="BU6" s="467"/>
      <c r="BV6" s="465">
        <v>486999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v>
      </c>
      <c r="CU6" s="616"/>
      <c r="CV6" s="616"/>
      <c r="CW6" s="616"/>
      <c r="CX6" s="616"/>
      <c r="CY6" s="616"/>
      <c r="CZ6" s="616"/>
      <c r="DA6" s="617"/>
      <c r="DB6" s="615">
        <v>91.8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26953</v>
      </c>
      <c r="BO7" s="466"/>
      <c r="BP7" s="466"/>
      <c r="BQ7" s="466"/>
      <c r="BR7" s="466"/>
      <c r="BS7" s="466"/>
      <c r="BT7" s="466"/>
      <c r="BU7" s="467"/>
      <c r="BV7" s="465">
        <v>104504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12698419</v>
      </c>
      <c r="CU7" s="466"/>
      <c r="CV7" s="466"/>
      <c r="CW7" s="466"/>
      <c r="CX7" s="466"/>
      <c r="CY7" s="466"/>
      <c r="CZ7" s="466"/>
      <c r="DA7" s="467"/>
      <c r="DB7" s="465">
        <v>12946157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350778</v>
      </c>
      <c r="BO8" s="466"/>
      <c r="BP8" s="466"/>
      <c r="BQ8" s="466"/>
      <c r="BR8" s="466"/>
      <c r="BS8" s="466"/>
      <c r="BT8" s="466"/>
      <c r="BU8" s="467"/>
      <c r="BV8" s="465">
        <v>382495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33316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-31717</v>
      </c>
      <c r="BO9" s="466"/>
      <c r="BP9" s="466"/>
      <c r="BQ9" s="466"/>
      <c r="BR9" s="466"/>
      <c r="BS9" s="466"/>
      <c r="BT9" s="466"/>
      <c r="BU9" s="467"/>
      <c r="BV9" s="465">
        <v>-166949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24</v>
      </c>
      <c r="CU9" s="436"/>
      <c r="CV9" s="436"/>
      <c r="CW9" s="436"/>
      <c r="CX9" s="436"/>
      <c r="CY9" s="436"/>
      <c r="CZ9" s="436"/>
      <c r="DA9" s="437"/>
      <c r="DB9" s="435">
        <v>19.3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37243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8804</v>
      </c>
      <c r="BO10" s="466"/>
      <c r="BP10" s="466"/>
      <c r="BQ10" s="466"/>
      <c r="BR10" s="466"/>
      <c r="BS10" s="466"/>
      <c r="BT10" s="466"/>
      <c r="BU10" s="467"/>
      <c r="BV10" s="465">
        <v>4662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502398</v>
      </c>
      <c r="BO11" s="466"/>
      <c r="BP11" s="466"/>
      <c r="BQ11" s="466"/>
      <c r="BR11" s="466"/>
      <c r="BS11" s="466"/>
      <c r="BT11" s="466"/>
      <c r="BU11" s="467"/>
      <c r="BV11" s="465">
        <v>288735</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32625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114</v>
      </c>
      <c r="AV12" s="523"/>
      <c r="AW12" s="523"/>
      <c r="AX12" s="523"/>
      <c r="AY12" s="445" t="s">
        <v>134</v>
      </c>
      <c r="AZ12" s="446"/>
      <c r="BA12" s="446"/>
      <c r="BB12" s="446"/>
      <c r="BC12" s="446"/>
      <c r="BD12" s="446"/>
      <c r="BE12" s="446"/>
      <c r="BF12" s="446"/>
      <c r="BG12" s="446"/>
      <c r="BH12" s="446"/>
      <c r="BI12" s="446"/>
      <c r="BJ12" s="446"/>
      <c r="BK12" s="446"/>
      <c r="BL12" s="446"/>
      <c r="BM12" s="447"/>
      <c r="BN12" s="465">
        <v>116520</v>
      </c>
      <c r="BO12" s="466"/>
      <c r="BP12" s="466"/>
      <c r="BQ12" s="466"/>
      <c r="BR12" s="466"/>
      <c r="BS12" s="466"/>
      <c r="BT12" s="466"/>
      <c r="BU12" s="467"/>
      <c r="BV12" s="465">
        <v>1937180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32534</v>
      </c>
      <c r="S13" s="569"/>
      <c r="T13" s="569"/>
      <c r="U13" s="569"/>
      <c r="V13" s="570"/>
      <c r="W13" s="556" t="s">
        <v>138</v>
      </c>
      <c r="X13" s="478"/>
      <c r="Y13" s="478"/>
      <c r="Z13" s="478"/>
      <c r="AA13" s="478"/>
      <c r="AB13" s="479"/>
      <c r="AC13" s="441">
        <v>4681</v>
      </c>
      <c r="AD13" s="442"/>
      <c r="AE13" s="442"/>
      <c r="AF13" s="442"/>
      <c r="AG13" s="443"/>
      <c r="AH13" s="441">
        <v>5201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362965</v>
      </c>
      <c r="BO13" s="466"/>
      <c r="BP13" s="466"/>
      <c r="BQ13" s="466"/>
      <c r="BR13" s="466"/>
      <c r="BS13" s="466"/>
      <c r="BT13" s="466"/>
      <c r="BU13" s="467"/>
      <c r="BV13" s="465">
        <v>-1810732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12</v>
      </c>
      <c r="CU13" s="436"/>
      <c r="CV13" s="436"/>
      <c r="CW13" s="436"/>
      <c r="CX13" s="436"/>
      <c r="CY13" s="436"/>
      <c r="CZ13" s="436"/>
      <c r="DA13" s="437"/>
      <c r="DB13" s="435">
        <v>11.9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33254</v>
      </c>
      <c r="S14" s="569"/>
      <c r="T14" s="569"/>
      <c r="U14" s="569"/>
      <c r="V14" s="570"/>
      <c r="W14" s="571"/>
      <c r="X14" s="481"/>
      <c r="Y14" s="481"/>
      <c r="Z14" s="481"/>
      <c r="AA14" s="481"/>
      <c r="AB14" s="482"/>
      <c r="AC14" s="561">
        <v>30.3</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119.6</v>
      </c>
      <c r="CU14" s="573"/>
      <c r="CV14" s="573"/>
      <c r="CW14" s="573"/>
      <c r="CX14" s="573"/>
      <c r="CY14" s="573"/>
      <c r="CZ14" s="573"/>
      <c r="DA14" s="574"/>
      <c r="DB14" s="572">
        <v>113.6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33177</v>
      </c>
      <c r="S15" s="569"/>
      <c r="T15" s="569"/>
      <c r="U15" s="569"/>
      <c r="V15" s="570"/>
      <c r="W15" s="556" t="s">
        <v>146</v>
      </c>
      <c r="X15" s="478"/>
      <c r="Y15" s="478"/>
      <c r="Z15" s="478"/>
      <c r="AA15" s="478"/>
      <c r="AB15" s="479"/>
      <c r="AC15" s="441">
        <v>2872</v>
      </c>
      <c r="AD15" s="442"/>
      <c r="AE15" s="442"/>
      <c r="AF15" s="442"/>
      <c r="AG15" s="443"/>
      <c r="AH15" s="441">
        <v>3184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2601957</v>
      </c>
      <c r="BO15" s="461"/>
      <c r="BP15" s="461"/>
      <c r="BQ15" s="461"/>
      <c r="BR15" s="461"/>
      <c r="BS15" s="461"/>
      <c r="BT15" s="461"/>
      <c r="BU15" s="462"/>
      <c r="BV15" s="460">
        <v>2539667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18.600000000000001</v>
      </c>
      <c r="AD16" s="562"/>
      <c r="AE16" s="562"/>
      <c r="AF16" s="562"/>
      <c r="AG16" s="563"/>
      <c r="AH16" s="561">
        <v>19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11187355</v>
      </c>
      <c r="BO16" s="466"/>
      <c r="BP16" s="466"/>
      <c r="BQ16" s="466"/>
      <c r="BR16" s="466"/>
      <c r="BS16" s="466"/>
      <c r="BT16" s="466"/>
      <c r="BU16" s="467"/>
      <c r="BV16" s="465">
        <v>11125956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7911</v>
      </c>
      <c r="AD17" s="442"/>
      <c r="AE17" s="442"/>
      <c r="AF17" s="442"/>
      <c r="AG17" s="443"/>
      <c r="AH17" s="441">
        <v>8413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3247944</v>
      </c>
      <c r="BO17" s="466"/>
      <c r="BP17" s="466"/>
      <c r="BQ17" s="466"/>
      <c r="BR17" s="466"/>
      <c r="BS17" s="466"/>
      <c r="BT17" s="466"/>
      <c r="BU17" s="467"/>
      <c r="BV17" s="465">
        <v>3189259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253.55</v>
      </c>
      <c r="M18" s="530"/>
      <c r="N18" s="530"/>
      <c r="O18" s="530"/>
      <c r="P18" s="530"/>
      <c r="Q18" s="530"/>
      <c r="R18" s="531"/>
      <c r="S18" s="531"/>
      <c r="T18" s="531"/>
      <c r="U18" s="531"/>
      <c r="V18" s="532"/>
      <c r="W18" s="546"/>
      <c r="X18" s="547"/>
      <c r="Y18" s="547"/>
      <c r="Z18" s="547"/>
      <c r="AA18" s="547"/>
      <c r="AB18" s="557"/>
      <c r="AC18" s="429">
        <v>51.2</v>
      </c>
      <c r="AD18" s="430"/>
      <c r="AE18" s="430"/>
      <c r="AF18" s="430"/>
      <c r="AG18" s="533"/>
      <c r="AH18" s="429">
        <v>50.1</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11575449</v>
      </c>
      <c r="BO18" s="466"/>
      <c r="BP18" s="466"/>
      <c r="BQ18" s="466"/>
      <c r="BR18" s="466"/>
      <c r="BS18" s="466"/>
      <c r="BT18" s="466"/>
      <c r="BU18" s="467"/>
      <c r="BV18" s="465">
        <v>11539280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131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14703950</v>
      </c>
      <c r="BO19" s="466"/>
      <c r="BP19" s="466"/>
      <c r="BQ19" s="466"/>
      <c r="BR19" s="466"/>
      <c r="BS19" s="466"/>
      <c r="BT19" s="466"/>
      <c r="BU19" s="467"/>
      <c r="BV19" s="465">
        <v>16805496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10984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36222532</v>
      </c>
      <c r="BO23" s="466"/>
      <c r="BP23" s="466"/>
      <c r="BQ23" s="466"/>
      <c r="BR23" s="466"/>
      <c r="BS23" s="466"/>
      <c r="BT23" s="466"/>
      <c r="BU23" s="467"/>
      <c r="BV23" s="465">
        <v>36204400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8200</v>
      </c>
      <c r="R24" s="442"/>
      <c r="S24" s="442"/>
      <c r="T24" s="442"/>
      <c r="U24" s="442"/>
      <c r="V24" s="443"/>
      <c r="W24" s="507"/>
      <c r="X24" s="498"/>
      <c r="Y24" s="499"/>
      <c r="Z24" s="438" t="s">
        <v>170</v>
      </c>
      <c r="AA24" s="439"/>
      <c r="AB24" s="439"/>
      <c r="AC24" s="439"/>
      <c r="AD24" s="439"/>
      <c r="AE24" s="439"/>
      <c r="AF24" s="439"/>
      <c r="AG24" s="440"/>
      <c r="AH24" s="441">
        <v>371</v>
      </c>
      <c r="AI24" s="442"/>
      <c r="AJ24" s="442"/>
      <c r="AK24" s="442"/>
      <c r="AL24" s="443"/>
      <c r="AM24" s="441">
        <v>1158633</v>
      </c>
      <c r="AN24" s="442"/>
      <c r="AO24" s="442"/>
      <c r="AP24" s="442"/>
      <c r="AQ24" s="442"/>
      <c r="AR24" s="443"/>
      <c r="AS24" s="441">
        <v>3123</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28076485</v>
      </c>
      <c r="BO24" s="466"/>
      <c r="BP24" s="466"/>
      <c r="BQ24" s="466"/>
      <c r="BR24" s="466"/>
      <c r="BS24" s="466"/>
      <c r="BT24" s="466"/>
      <c r="BU24" s="467"/>
      <c r="BV24" s="465">
        <v>27469113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6500</v>
      </c>
      <c r="R25" s="442"/>
      <c r="S25" s="442"/>
      <c r="T25" s="442"/>
      <c r="U25" s="442"/>
      <c r="V25" s="443"/>
      <c r="W25" s="507"/>
      <c r="X25" s="498"/>
      <c r="Y25" s="499"/>
      <c r="Z25" s="438" t="s">
        <v>173</v>
      </c>
      <c r="AA25" s="439"/>
      <c r="AB25" s="439"/>
      <c r="AC25" s="439"/>
      <c r="AD25" s="439"/>
      <c r="AE25" s="439"/>
      <c r="AF25" s="439"/>
      <c r="AG25" s="440"/>
      <c r="AH25" s="441">
        <v>107</v>
      </c>
      <c r="AI25" s="442"/>
      <c r="AJ25" s="442"/>
      <c r="AK25" s="442"/>
      <c r="AL25" s="443"/>
      <c r="AM25" s="441">
        <v>313189</v>
      </c>
      <c r="AN25" s="442"/>
      <c r="AO25" s="442"/>
      <c r="AP25" s="442"/>
      <c r="AQ25" s="442"/>
      <c r="AR25" s="443"/>
      <c r="AS25" s="441">
        <v>2927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838091</v>
      </c>
      <c r="BO25" s="461"/>
      <c r="BP25" s="461"/>
      <c r="BQ25" s="461"/>
      <c r="BR25" s="461"/>
      <c r="BS25" s="461"/>
      <c r="BT25" s="461"/>
      <c r="BU25" s="462"/>
      <c r="BV25" s="460">
        <v>844898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6000</v>
      </c>
      <c r="R26" s="442"/>
      <c r="S26" s="442"/>
      <c r="T26" s="442"/>
      <c r="U26" s="442"/>
      <c r="V26" s="443"/>
      <c r="W26" s="507"/>
      <c r="X26" s="498"/>
      <c r="Y26" s="499"/>
      <c r="Z26" s="438" t="s">
        <v>176</v>
      </c>
      <c r="AA26" s="520"/>
      <c r="AB26" s="520"/>
      <c r="AC26" s="520"/>
      <c r="AD26" s="520"/>
      <c r="AE26" s="520"/>
      <c r="AF26" s="520"/>
      <c r="AG26" s="521"/>
      <c r="AH26" s="441">
        <v>18</v>
      </c>
      <c r="AI26" s="442"/>
      <c r="AJ26" s="442"/>
      <c r="AK26" s="442"/>
      <c r="AL26" s="443"/>
      <c r="AM26" s="441">
        <v>62604</v>
      </c>
      <c r="AN26" s="442"/>
      <c r="AO26" s="442"/>
      <c r="AP26" s="442"/>
      <c r="AQ26" s="442"/>
      <c r="AR26" s="443"/>
      <c r="AS26" s="441">
        <v>3478</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4200</v>
      </c>
      <c r="R27" s="442"/>
      <c r="S27" s="442"/>
      <c r="T27" s="442"/>
      <c r="U27" s="442"/>
      <c r="V27" s="443"/>
      <c r="W27" s="507"/>
      <c r="X27" s="498"/>
      <c r="Y27" s="499"/>
      <c r="Z27" s="438" t="s">
        <v>179</v>
      </c>
      <c r="AA27" s="439"/>
      <c r="AB27" s="439"/>
      <c r="AC27" s="439"/>
      <c r="AD27" s="439"/>
      <c r="AE27" s="439"/>
      <c r="AF27" s="439"/>
      <c r="AG27" s="440"/>
      <c r="AH27" s="441">
        <v>7</v>
      </c>
      <c r="AI27" s="442"/>
      <c r="AJ27" s="442"/>
      <c r="AK27" s="442"/>
      <c r="AL27" s="443"/>
      <c r="AM27" s="441">
        <v>28182</v>
      </c>
      <c r="AN27" s="442"/>
      <c r="AO27" s="442"/>
      <c r="AP27" s="442"/>
      <c r="AQ27" s="442"/>
      <c r="AR27" s="443"/>
      <c r="AS27" s="441">
        <v>4026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26363</v>
      </c>
      <c r="BO27" s="469"/>
      <c r="BP27" s="469"/>
      <c r="BQ27" s="469"/>
      <c r="BR27" s="469"/>
      <c r="BS27" s="469"/>
      <c r="BT27" s="469"/>
      <c r="BU27" s="470"/>
      <c r="BV27" s="468">
        <v>26363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3800</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184</v>
      </c>
      <c r="AN28" s="442"/>
      <c r="AO28" s="442"/>
      <c r="AP28" s="442"/>
      <c r="AQ28" s="442"/>
      <c r="AR28" s="443"/>
      <c r="AS28" s="441" t="s">
        <v>183</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2408760</v>
      </c>
      <c r="BO28" s="461"/>
      <c r="BP28" s="461"/>
      <c r="BQ28" s="461"/>
      <c r="BR28" s="461"/>
      <c r="BS28" s="461"/>
      <c r="BT28" s="461"/>
      <c r="BU28" s="462"/>
      <c r="BV28" s="460">
        <v>2516476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3500</v>
      </c>
      <c r="R29" s="442"/>
      <c r="S29" s="442"/>
      <c r="T29" s="442"/>
      <c r="U29" s="442"/>
      <c r="V29" s="443"/>
      <c r="W29" s="508"/>
      <c r="X29" s="509"/>
      <c r="Y29" s="510"/>
      <c r="Z29" s="438" t="s">
        <v>187</v>
      </c>
      <c r="AA29" s="439"/>
      <c r="AB29" s="439"/>
      <c r="AC29" s="439"/>
      <c r="AD29" s="439"/>
      <c r="AE29" s="439"/>
      <c r="AF29" s="439"/>
      <c r="AG29" s="440"/>
      <c r="AH29" s="441">
        <v>378</v>
      </c>
      <c r="AI29" s="442"/>
      <c r="AJ29" s="442"/>
      <c r="AK29" s="442"/>
      <c r="AL29" s="443"/>
      <c r="AM29" s="441">
        <v>1186815</v>
      </c>
      <c r="AN29" s="442"/>
      <c r="AO29" s="442"/>
      <c r="AP29" s="442"/>
      <c r="AQ29" s="442"/>
      <c r="AR29" s="443"/>
      <c r="AS29" s="441">
        <v>3140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2962447</v>
      </c>
      <c r="BO29" s="466"/>
      <c r="BP29" s="466"/>
      <c r="BQ29" s="466"/>
      <c r="BR29" s="466"/>
      <c r="BS29" s="466"/>
      <c r="BT29" s="466"/>
      <c r="BU29" s="467"/>
      <c r="BV29" s="465">
        <v>3260983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4474221</v>
      </c>
      <c r="BO30" s="469"/>
      <c r="BP30" s="469"/>
      <c r="BQ30" s="469"/>
      <c r="BR30" s="469"/>
      <c r="BS30" s="469"/>
      <c r="BT30" s="469"/>
      <c r="BU30" s="470"/>
      <c r="BV30" s="468">
        <v>4640457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つがる西北五広域連合一般会計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屏風山野菜振興会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つがる西北五広域連合病院事業会計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つがる市土地開発公社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西北五環境整備事務組合一般会計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つがる地球村</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西北五広域福祉事務組合一般会計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津軽広域水道企業団西北事業部水道事業会計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青森県市長会館管理組合一般会計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青森県交通災害共済組合交通災害共済事業会計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青森県後期高齢者医療広域連合一般会計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青森県後期高齢者医療広域連合後期高齢者医療特別会計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青森県市町村総合事務組合一般会計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tF9z9uR5rauQBMWjbJ8sWnKuJgnlH2/zSprkVXtf/dTloXuUoaDVcHyVnaxBChqjiTKjmsy+ai/omUfqYqMfQ==" saltValue="WHqmFFj263sXuF/lC6HN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51" t="s">
        <v>551</v>
      </c>
      <c r="D34" s="1251"/>
      <c r="E34" s="1252"/>
      <c r="F34" s="32">
        <v>3.29</v>
      </c>
      <c r="G34" s="33">
        <v>3.66</v>
      </c>
      <c r="H34" s="33">
        <v>4.1399999999999997</v>
      </c>
      <c r="I34" s="33">
        <v>2.95</v>
      </c>
      <c r="J34" s="34">
        <v>2.76</v>
      </c>
      <c r="K34" s="22"/>
      <c r="L34" s="22"/>
      <c r="M34" s="22"/>
      <c r="N34" s="22"/>
      <c r="O34" s="22"/>
      <c r="P34" s="22"/>
    </row>
    <row r="35" spans="1:16" ht="39" customHeight="1" x14ac:dyDescent="0.15">
      <c r="A35" s="22"/>
      <c r="B35" s="35"/>
      <c r="C35" s="1245" t="s">
        <v>552</v>
      </c>
      <c r="D35" s="1246"/>
      <c r="E35" s="1247"/>
      <c r="F35" s="36">
        <v>1.63</v>
      </c>
      <c r="G35" s="37">
        <v>1.37</v>
      </c>
      <c r="H35" s="37">
        <v>1.51</v>
      </c>
      <c r="I35" s="37">
        <v>2.0299999999999998</v>
      </c>
      <c r="J35" s="38">
        <v>0.94</v>
      </c>
      <c r="K35" s="22"/>
      <c r="L35" s="22"/>
      <c r="M35" s="22"/>
      <c r="N35" s="22"/>
      <c r="O35" s="22"/>
      <c r="P35" s="22"/>
    </row>
    <row r="36" spans="1:16" ht="39" customHeight="1" x14ac:dyDescent="0.15">
      <c r="A36" s="22"/>
      <c r="B36" s="35"/>
      <c r="C36" s="1245" t="s">
        <v>553</v>
      </c>
      <c r="D36" s="1246"/>
      <c r="E36" s="1247"/>
      <c r="F36" s="36">
        <v>0.02</v>
      </c>
      <c r="G36" s="37">
        <v>0.02</v>
      </c>
      <c r="H36" s="37">
        <v>0.06</v>
      </c>
      <c r="I36" s="37">
        <v>0.13</v>
      </c>
      <c r="J36" s="38">
        <v>0.39</v>
      </c>
      <c r="K36" s="22"/>
      <c r="L36" s="22"/>
      <c r="M36" s="22"/>
      <c r="N36" s="22"/>
      <c r="O36" s="22"/>
      <c r="P36" s="22"/>
    </row>
    <row r="37" spans="1:16" ht="39" customHeight="1" x14ac:dyDescent="0.15">
      <c r="A37" s="22"/>
      <c r="B37" s="35"/>
      <c r="C37" s="1245" t="s">
        <v>554</v>
      </c>
      <c r="D37" s="1246"/>
      <c r="E37" s="1247"/>
      <c r="F37" s="36">
        <v>0.03</v>
      </c>
      <c r="G37" s="37">
        <v>0.04</v>
      </c>
      <c r="H37" s="37">
        <v>0.02</v>
      </c>
      <c r="I37" s="37">
        <v>0.03</v>
      </c>
      <c r="J37" s="38">
        <v>0.05</v>
      </c>
      <c r="K37" s="22"/>
      <c r="L37" s="22"/>
      <c r="M37" s="22"/>
      <c r="N37" s="22"/>
      <c r="O37" s="22"/>
      <c r="P37" s="22"/>
    </row>
    <row r="38" spans="1:16" ht="39" customHeight="1" x14ac:dyDescent="0.15">
      <c r="A38" s="22"/>
      <c r="B38" s="35"/>
      <c r="C38" s="1245" t="s">
        <v>555</v>
      </c>
      <c r="D38" s="1246"/>
      <c r="E38" s="1247"/>
      <c r="F38" s="36">
        <v>0</v>
      </c>
      <c r="G38" s="37">
        <v>0</v>
      </c>
      <c r="H38" s="37">
        <v>0</v>
      </c>
      <c r="I38" s="37">
        <v>0</v>
      </c>
      <c r="J38" s="38">
        <v>0</v>
      </c>
      <c r="K38" s="22"/>
      <c r="L38" s="22"/>
      <c r="M38" s="22"/>
      <c r="N38" s="22"/>
      <c r="O38" s="22"/>
      <c r="P38" s="22"/>
    </row>
    <row r="39" spans="1:16" ht="39" customHeight="1" x14ac:dyDescent="0.15">
      <c r="A39" s="22"/>
      <c r="B39" s="35"/>
      <c r="C39" s="1245" t="s">
        <v>556</v>
      </c>
      <c r="D39" s="1246"/>
      <c r="E39" s="1247"/>
      <c r="F39" s="36">
        <v>0</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557</v>
      </c>
      <c r="D42" s="1246"/>
      <c r="E42" s="1247"/>
      <c r="F42" s="36" t="s">
        <v>504</v>
      </c>
      <c r="G42" s="37" t="s">
        <v>504</v>
      </c>
      <c r="H42" s="37" t="s">
        <v>504</v>
      </c>
      <c r="I42" s="37" t="s">
        <v>504</v>
      </c>
      <c r="J42" s="38" t="s">
        <v>504</v>
      </c>
      <c r="K42" s="22"/>
      <c r="L42" s="22"/>
      <c r="M42" s="22"/>
      <c r="N42" s="22"/>
      <c r="O42" s="22"/>
      <c r="P42" s="22"/>
    </row>
    <row r="43" spans="1:16" ht="39" customHeight="1" thickBot="1" x14ac:dyDescent="0.2">
      <c r="A43" s="22"/>
      <c r="B43" s="40"/>
      <c r="C43" s="1248" t="s">
        <v>558</v>
      </c>
      <c r="D43" s="1249"/>
      <c r="E43" s="1250"/>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logu9kPjLFLsdaXRlfbLngCI4M2EbI/dRBVIy/glHTlaxp+QgL9gJPYZ0JLS1QmgKTZtPctefGj1wH3m1v1g==" saltValue="YW2+QuVuexz6RQwUCayK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3265</v>
      </c>
      <c r="L45" s="60">
        <v>3235</v>
      </c>
      <c r="M45" s="60">
        <v>3244</v>
      </c>
      <c r="N45" s="60">
        <v>3220</v>
      </c>
      <c r="O45" s="61">
        <v>3293</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504</v>
      </c>
      <c r="L46" s="64" t="s">
        <v>504</v>
      </c>
      <c r="M46" s="64" t="s">
        <v>504</v>
      </c>
      <c r="N46" s="64" t="s">
        <v>504</v>
      </c>
      <c r="O46" s="65" t="s">
        <v>504</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504</v>
      </c>
      <c r="L47" s="64" t="s">
        <v>504</v>
      </c>
      <c r="M47" s="64" t="s">
        <v>504</v>
      </c>
      <c r="N47" s="64" t="s">
        <v>504</v>
      </c>
      <c r="O47" s="65" t="s">
        <v>504</v>
      </c>
      <c r="P47" s="48"/>
      <c r="Q47" s="48"/>
      <c r="R47" s="48"/>
      <c r="S47" s="48"/>
      <c r="T47" s="48"/>
      <c r="U47" s="48"/>
    </row>
    <row r="48" spans="1:21" ht="30.75" customHeight="1" x14ac:dyDescent="0.15">
      <c r="A48" s="48"/>
      <c r="B48" s="1273"/>
      <c r="C48" s="1274"/>
      <c r="D48" s="62"/>
      <c r="E48" s="1255" t="s">
        <v>14</v>
      </c>
      <c r="F48" s="1255"/>
      <c r="G48" s="1255"/>
      <c r="H48" s="1255"/>
      <c r="I48" s="1255"/>
      <c r="J48" s="1256"/>
      <c r="K48" s="63">
        <v>520</v>
      </c>
      <c r="L48" s="64">
        <v>563</v>
      </c>
      <c r="M48" s="64">
        <v>598</v>
      </c>
      <c r="N48" s="64">
        <v>594</v>
      </c>
      <c r="O48" s="65">
        <v>624</v>
      </c>
      <c r="P48" s="48"/>
      <c r="Q48" s="48"/>
      <c r="R48" s="48"/>
      <c r="S48" s="48"/>
      <c r="T48" s="48"/>
      <c r="U48" s="48"/>
    </row>
    <row r="49" spans="1:21" ht="30.75" customHeight="1" x14ac:dyDescent="0.15">
      <c r="A49" s="48"/>
      <c r="B49" s="1273"/>
      <c r="C49" s="1274"/>
      <c r="D49" s="62"/>
      <c r="E49" s="1255" t="s">
        <v>15</v>
      </c>
      <c r="F49" s="1255"/>
      <c r="G49" s="1255"/>
      <c r="H49" s="1255"/>
      <c r="I49" s="1255"/>
      <c r="J49" s="1256"/>
      <c r="K49" s="63">
        <v>51</v>
      </c>
      <c r="L49" s="64">
        <v>98</v>
      </c>
      <c r="M49" s="64">
        <v>117</v>
      </c>
      <c r="N49" s="64">
        <v>125</v>
      </c>
      <c r="O49" s="65">
        <v>143</v>
      </c>
      <c r="P49" s="48"/>
      <c r="Q49" s="48"/>
      <c r="R49" s="48"/>
      <c r="S49" s="48"/>
      <c r="T49" s="48"/>
      <c r="U49" s="48"/>
    </row>
    <row r="50" spans="1:21" ht="30.75" customHeight="1" x14ac:dyDescent="0.15">
      <c r="A50" s="48"/>
      <c r="B50" s="1273"/>
      <c r="C50" s="1274"/>
      <c r="D50" s="62"/>
      <c r="E50" s="1255" t="s">
        <v>16</v>
      </c>
      <c r="F50" s="1255"/>
      <c r="G50" s="1255"/>
      <c r="H50" s="1255"/>
      <c r="I50" s="1255"/>
      <c r="J50" s="1256"/>
      <c r="K50" s="63">
        <v>127</v>
      </c>
      <c r="L50" s="64">
        <v>54</v>
      </c>
      <c r="M50" s="64">
        <v>50</v>
      </c>
      <c r="N50" s="64">
        <v>47</v>
      </c>
      <c r="O50" s="65">
        <v>6</v>
      </c>
      <c r="P50" s="48"/>
      <c r="Q50" s="48"/>
      <c r="R50" s="48"/>
      <c r="S50" s="48"/>
      <c r="T50" s="48"/>
      <c r="U50" s="48"/>
    </row>
    <row r="51" spans="1:21" ht="30.75" customHeight="1" x14ac:dyDescent="0.15">
      <c r="A51" s="48"/>
      <c r="B51" s="1275"/>
      <c r="C51" s="1276"/>
      <c r="D51" s="66"/>
      <c r="E51" s="1255" t="s">
        <v>17</v>
      </c>
      <c r="F51" s="1255"/>
      <c r="G51" s="1255"/>
      <c r="H51" s="1255"/>
      <c r="I51" s="1255"/>
      <c r="J51" s="1256"/>
      <c r="K51" s="63">
        <v>0</v>
      </c>
      <c r="L51" s="64">
        <v>0</v>
      </c>
      <c r="M51" s="64">
        <v>0</v>
      </c>
      <c r="N51" s="64">
        <v>0</v>
      </c>
      <c r="O51" s="65">
        <v>0</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2575</v>
      </c>
      <c r="L52" s="64">
        <v>2637</v>
      </c>
      <c r="M52" s="64">
        <v>2719</v>
      </c>
      <c r="N52" s="64">
        <v>2699</v>
      </c>
      <c r="O52" s="65">
        <v>2838</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1388</v>
      </c>
      <c r="L53" s="69">
        <v>1313</v>
      </c>
      <c r="M53" s="69">
        <v>1290</v>
      </c>
      <c r="N53" s="69">
        <v>1287</v>
      </c>
      <c r="O53" s="70">
        <v>1228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61" t="s">
        <v>24</v>
      </c>
      <c r="C57" s="1262"/>
      <c r="D57" s="1265" t="s">
        <v>25</v>
      </c>
      <c r="E57" s="1266"/>
      <c r="F57" s="1266"/>
      <c r="G57" s="1266"/>
      <c r="H57" s="1266"/>
      <c r="I57" s="1266"/>
      <c r="J57" s="1267"/>
      <c r="K57" s="82"/>
      <c r="L57" s="83"/>
      <c r="M57" s="83"/>
      <c r="N57" s="83"/>
      <c r="O57" s="84"/>
    </row>
    <row r="58" spans="1:21" ht="31.5" customHeight="1" thickBot="1" x14ac:dyDescent="0.2">
      <c r="B58" s="1263"/>
      <c r="C58" s="1264"/>
      <c r="D58" s="1268" t="s">
        <v>26</v>
      </c>
      <c r="E58" s="1269"/>
      <c r="F58" s="1269"/>
      <c r="G58" s="1269"/>
      <c r="H58" s="1269"/>
      <c r="I58" s="1269"/>
      <c r="J58" s="1270"/>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mfFgfeJKpZC7BpLBnPE+jj589UK6+8dCldkwVyFOPgVZjGianfBwCYTyoq+i0vfrlZajmzS6uNM2+jdGRrenQ==" saltValue="raOHOMVRjSBerwHXhG0a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91" t="s">
        <v>29</v>
      </c>
      <c r="C41" s="1292"/>
      <c r="D41" s="101"/>
      <c r="E41" s="1293" t="s">
        <v>30</v>
      </c>
      <c r="F41" s="1293"/>
      <c r="G41" s="1293"/>
      <c r="H41" s="1294"/>
      <c r="I41" s="102">
        <v>36410</v>
      </c>
      <c r="J41" s="103">
        <v>35965</v>
      </c>
      <c r="K41" s="103">
        <v>36295</v>
      </c>
      <c r="L41" s="103">
        <v>36204</v>
      </c>
      <c r="M41" s="104">
        <v>36223</v>
      </c>
    </row>
    <row r="42" spans="2:13" ht="27.75" customHeight="1" x14ac:dyDescent="0.15">
      <c r="B42" s="1281"/>
      <c r="C42" s="1282"/>
      <c r="D42" s="105"/>
      <c r="E42" s="1285" t="s">
        <v>31</v>
      </c>
      <c r="F42" s="1285"/>
      <c r="G42" s="1285"/>
      <c r="H42" s="1286"/>
      <c r="I42" s="106">
        <v>154</v>
      </c>
      <c r="J42" s="107">
        <v>99</v>
      </c>
      <c r="K42" s="107">
        <v>63</v>
      </c>
      <c r="L42" s="107">
        <v>134</v>
      </c>
      <c r="M42" s="108">
        <v>191</v>
      </c>
    </row>
    <row r="43" spans="2:13" ht="27.75" customHeight="1" x14ac:dyDescent="0.15">
      <c r="B43" s="1281"/>
      <c r="C43" s="1282"/>
      <c r="D43" s="105"/>
      <c r="E43" s="1285" t="s">
        <v>32</v>
      </c>
      <c r="F43" s="1285"/>
      <c r="G43" s="1285"/>
      <c r="H43" s="1286"/>
      <c r="I43" s="106">
        <v>8951</v>
      </c>
      <c r="J43" s="107">
        <v>9204</v>
      </c>
      <c r="K43" s="107">
        <v>9506</v>
      </c>
      <c r="L43" s="107">
        <v>9511</v>
      </c>
      <c r="M43" s="108">
        <v>9216</v>
      </c>
    </row>
    <row r="44" spans="2:13" ht="27.75" customHeight="1" x14ac:dyDescent="0.15">
      <c r="B44" s="1281"/>
      <c r="C44" s="1282"/>
      <c r="D44" s="105"/>
      <c r="E44" s="1285" t="s">
        <v>33</v>
      </c>
      <c r="F44" s="1285"/>
      <c r="G44" s="1285"/>
      <c r="H44" s="1286"/>
      <c r="I44" s="106">
        <v>1460</v>
      </c>
      <c r="J44" s="107">
        <v>1573</v>
      </c>
      <c r="K44" s="107">
        <v>1755</v>
      </c>
      <c r="L44" s="107">
        <v>1960</v>
      </c>
      <c r="M44" s="108">
        <v>2197</v>
      </c>
    </row>
    <row r="45" spans="2:13" ht="27.75" customHeight="1" x14ac:dyDescent="0.15">
      <c r="B45" s="1281"/>
      <c r="C45" s="1282"/>
      <c r="D45" s="105"/>
      <c r="E45" s="1285" t="s">
        <v>34</v>
      </c>
      <c r="F45" s="1285"/>
      <c r="G45" s="1285"/>
      <c r="H45" s="1286"/>
      <c r="I45" s="106">
        <v>4966</v>
      </c>
      <c r="J45" s="107">
        <v>4318</v>
      </c>
      <c r="K45" s="107">
        <v>4309</v>
      </c>
      <c r="L45" s="107">
        <v>4094</v>
      </c>
      <c r="M45" s="108">
        <v>3813</v>
      </c>
    </row>
    <row r="46" spans="2:13" ht="27.75" customHeight="1" x14ac:dyDescent="0.15">
      <c r="B46" s="1281"/>
      <c r="C46" s="1282"/>
      <c r="D46" s="109"/>
      <c r="E46" s="1285" t="s">
        <v>35</v>
      </c>
      <c r="F46" s="1285"/>
      <c r="G46" s="1285"/>
      <c r="H46" s="1286"/>
      <c r="I46" s="106" t="s">
        <v>504</v>
      </c>
      <c r="J46" s="107" t="s">
        <v>504</v>
      </c>
      <c r="K46" s="107" t="s">
        <v>504</v>
      </c>
      <c r="L46" s="107" t="s">
        <v>504</v>
      </c>
      <c r="M46" s="108" t="s">
        <v>504</v>
      </c>
    </row>
    <row r="47" spans="2:13" ht="27.75" customHeight="1" x14ac:dyDescent="0.15">
      <c r="B47" s="1281"/>
      <c r="C47" s="1282"/>
      <c r="D47" s="110"/>
      <c r="E47" s="1295" t="s">
        <v>36</v>
      </c>
      <c r="F47" s="1296"/>
      <c r="G47" s="1296"/>
      <c r="H47" s="1297"/>
      <c r="I47" s="106" t="s">
        <v>504</v>
      </c>
      <c r="J47" s="107" t="s">
        <v>504</v>
      </c>
      <c r="K47" s="107" t="s">
        <v>504</v>
      </c>
      <c r="L47" s="107" t="s">
        <v>504</v>
      </c>
      <c r="M47" s="108" t="s">
        <v>504</v>
      </c>
    </row>
    <row r="48" spans="2:13" ht="27.75" customHeight="1" x14ac:dyDescent="0.15">
      <c r="B48" s="1281"/>
      <c r="C48" s="1282"/>
      <c r="D48" s="105"/>
      <c r="E48" s="1285" t="s">
        <v>37</v>
      </c>
      <c r="F48" s="1285"/>
      <c r="G48" s="1285"/>
      <c r="H48" s="1286"/>
      <c r="I48" s="106" t="s">
        <v>504</v>
      </c>
      <c r="J48" s="107" t="s">
        <v>504</v>
      </c>
      <c r="K48" s="107" t="s">
        <v>504</v>
      </c>
      <c r="L48" s="107" t="s">
        <v>504</v>
      </c>
      <c r="M48" s="108" t="s">
        <v>504</v>
      </c>
    </row>
    <row r="49" spans="2:13" ht="27.75" customHeight="1" x14ac:dyDescent="0.15">
      <c r="B49" s="1283"/>
      <c r="C49" s="1284"/>
      <c r="D49" s="105"/>
      <c r="E49" s="1285" t="s">
        <v>38</v>
      </c>
      <c r="F49" s="1285"/>
      <c r="G49" s="1285"/>
      <c r="H49" s="1286"/>
      <c r="I49" s="106" t="s">
        <v>504</v>
      </c>
      <c r="J49" s="107" t="s">
        <v>504</v>
      </c>
      <c r="K49" s="107" t="s">
        <v>504</v>
      </c>
      <c r="L49" s="107" t="s">
        <v>504</v>
      </c>
      <c r="M49" s="108" t="s">
        <v>504</v>
      </c>
    </row>
    <row r="50" spans="2:13" ht="27.75" customHeight="1" x14ac:dyDescent="0.15">
      <c r="B50" s="1279" t="s">
        <v>39</v>
      </c>
      <c r="C50" s="1280"/>
      <c r="D50" s="111"/>
      <c r="E50" s="1285" t="s">
        <v>40</v>
      </c>
      <c r="F50" s="1285"/>
      <c r="G50" s="1285"/>
      <c r="H50" s="1286"/>
      <c r="I50" s="106">
        <v>5179</v>
      </c>
      <c r="J50" s="107">
        <v>6208</v>
      </c>
      <c r="K50" s="107">
        <v>7485</v>
      </c>
      <c r="L50" s="107">
        <v>7840</v>
      </c>
      <c r="M50" s="108">
        <v>7434</v>
      </c>
    </row>
    <row r="51" spans="2:13" ht="27.75" customHeight="1" x14ac:dyDescent="0.15">
      <c r="B51" s="1281"/>
      <c r="C51" s="1282"/>
      <c r="D51" s="105"/>
      <c r="E51" s="1285" t="s">
        <v>41</v>
      </c>
      <c r="F51" s="1285"/>
      <c r="G51" s="1285"/>
      <c r="H51" s="1286"/>
      <c r="I51" s="106">
        <v>2072</v>
      </c>
      <c r="J51" s="107">
        <v>2343</v>
      </c>
      <c r="K51" s="107">
        <v>2492</v>
      </c>
      <c r="L51" s="107">
        <v>2786</v>
      </c>
      <c r="M51" s="108">
        <v>2782</v>
      </c>
    </row>
    <row r="52" spans="2:13" ht="27.75" customHeight="1" x14ac:dyDescent="0.15">
      <c r="B52" s="1283"/>
      <c r="C52" s="1284"/>
      <c r="D52" s="105"/>
      <c r="E52" s="1285" t="s">
        <v>42</v>
      </c>
      <c r="F52" s="1285"/>
      <c r="G52" s="1285"/>
      <c r="H52" s="1286"/>
      <c r="I52" s="106">
        <v>29509</v>
      </c>
      <c r="J52" s="107">
        <v>28570</v>
      </c>
      <c r="K52" s="107">
        <v>29357</v>
      </c>
      <c r="L52" s="107">
        <v>29327</v>
      </c>
      <c r="M52" s="108">
        <v>29308</v>
      </c>
    </row>
    <row r="53" spans="2:13" ht="27.75" customHeight="1" thickBot="1" x14ac:dyDescent="0.2">
      <c r="B53" s="1287" t="s">
        <v>43</v>
      </c>
      <c r="C53" s="1288"/>
      <c r="D53" s="112"/>
      <c r="E53" s="1289" t="s">
        <v>44</v>
      </c>
      <c r="F53" s="1289"/>
      <c r="G53" s="1289"/>
      <c r="H53" s="1290"/>
      <c r="I53" s="113">
        <v>15181</v>
      </c>
      <c r="J53" s="114">
        <v>14038</v>
      </c>
      <c r="K53" s="114">
        <v>12594</v>
      </c>
      <c r="L53" s="114">
        <v>11951</v>
      </c>
      <c r="M53" s="115">
        <v>12116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8J42bPoMbCXkSYnoJ+vmEV0VJ+WkXpRTl8YR3eFJOmsy+JrxAh0+UF5eeCN97AJNTAPTcIjaa5j/NDF/k4Riw==" saltValue="P5BIZoxsDAXG3NiU8S+M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306" t="s">
        <v>47</v>
      </c>
      <c r="D55" s="1306"/>
      <c r="E55" s="1307"/>
      <c r="F55" s="127">
        <v>4449</v>
      </c>
      <c r="G55" s="127">
        <v>2516</v>
      </c>
      <c r="H55" s="128">
        <v>2409</v>
      </c>
    </row>
    <row r="56" spans="2:8" ht="52.5" customHeight="1" x14ac:dyDescent="0.15">
      <c r="B56" s="129"/>
      <c r="C56" s="1308" t="s">
        <v>48</v>
      </c>
      <c r="D56" s="1308"/>
      <c r="E56" s="1309"/>
      <c r="F56" s="130">
        <v>2974</v>
      </c>
      <c r="G56" s="130">
        <v>3261</v>
      </c>
      <c r="H56" s="131">
        <v>2962</v>
      </c>
    </row>
    <row r="57" spans="2:8" ht="53.25" customHeight="1" x14ac:dyDescent="0.15">
      <c r="B57" s="129"/>
      <c r="C57" s="1310" t="s">
        <v>49</v>
      </c>
      <c r="D57" s="1310"/>
      <c r="E57" s="1311"/>
      <c r="F57" s="132">
        <v>2877</v>
      </c>
      <c r="G57" s="132">
        <v>4640</v>
      </c>
      <c r="H57" s="133">
        <v>4474</v>
      </c>
    </row>
    <row r="58" spans="2:8" ht="45.75" customHeight="1" x14ac:dyDescent="0.15">
      <c r="B58" s="134"/>
      <c r="C58" s="1298" t="s">
        <v>581</v>
      </c>
      <c r="D58" s="1299"/>
      <c r="E58" s="1300"/>
      <c r="F58" s="135">
        <v>2235</v>
      </c>
      <c r="G58" s="135">
        <v>2135</v>
      </c>
      <c r="H58" s="136">
        <v>2122</v>
      </c>
    </row>
    <row r="59" spans="2:8" ht="45.75" customHeight="1" x14ac:dyDescent="0.15">
      <c r="B59" s="134"/>
      <c r="C59" s="1298" t="s">
        <v>582</v>
      </c>
      <c r="D59" s="1299"/>
      <c r="E59" s="1300"/>
      <c r="F59" s="135" t="s">
        <v>586</v>
      </c>
      <c r="G59" s="135">
        <v>2000</v>
      </c>
      <c r="H59" s="136">
        <v>2000</v>
      </c>
    </row>
    <row r="60" spans="2:8" ht="45.75" customHeight="1" x14ac:dyDescent="0.15">
      <c r="B60" s="134"/>
      <c r="C60" s="1298" t="s">
        <v>583</v>
      </c>
      <c r="D60" s="1299"/>
      <c r="E60" s="1300"/>
      <c r="F60" s="135">
        <v>374</v>
      </c>
      <c r="G60" s="135">
        <v>297</v>
      </c>
      <c r="H60" s="136">
        <v>222</v>
      </c>
    </row>
    <row r="61" spans="2:8" ht="45.75" customHeight="1" x14ac:dyDescent="0.15">
      <c r="B61" s="134"/>
      <c r="C61" s="1298" t="s">
        <v>584</v>
      </c>
      <c r="D61" s="1299"/>
      <c r="E61" s="1300"/>
      <c r="F61" s="135">
        <v>185</v>
      </c>
      <c r="G61" s="135">
        <v>113</v>
      </c>
      <c r="H61" s="136">
        <v>46</v>
      </c>
    </row>
    <row r="62" spans="2:8" ht="45.75" customHeight="1" thickBot="1" x14ac:dyDescent="0.2">
      <c r="B62" s="137"/>
      <c r="C62" s="1301" t="s">
        <v>585</v>
      </c>
      <c r="D62" s="1302"/>
      <c r="E62" s="1303"/>
      <c r="F62" s="138" t="s">
        <v>586</v>
      </c>
      <c r="G62" s="138">
        <v>28</v>
      </c>
      <c r="H62" s="139">
        <v>33</v>
      </c>
    </row>
    <row r="63" spans="2:8" ht="52.5" customHeight="1" thickBot="1" x14ac:dyDescent="0.2">
      <c r="B63" s="140"/>
      <c r="C63" s="1304" t="s">
        <v>50</v>
      </c>
      <c r="D63" s="1304"/>
      <c r="E63" s="1305"/>
      <c r="F63" s="141">
        <v>10300</v>
      </c>
      <c r="G63" s="141">
        <v>10418</v>
      </c>
      <c r="H63" s="142">
        <v>9845</v>
      </c>
    </row>
    <row r="64" spans="2:8" ht="15" customHeight="1" x14ac:dyDescent="0.15"/>
    <row r="65" ht="0" hidden="1" customHeight="1" x14ac:dyDescent="0.15"/>
    <row r="66" ht="0" hidden="1" customHeight="1" x14ac:dyDescent="0.15"/>
  </sheetData>
  <sheetProtection algorithmName="SHA-512" hashValue="h97xTBbqf4g57XwxayGWB0KEOSxfi4RdBrr+ej4BGeLDFi3Org8sdC+7z7e+qpTF8wqWoLTGWOOGa7kSQLpy/g==" saltValue="/Fty5LjkPlS1Y0g9VFs9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5" t="s">
        <v>598</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4"/>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4"/>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4"/>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4"/>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8"/>
      <c r="H50" s="1318"/>
      <c r="I50" s="1318"/>
      <c r="J50" s="1318"/>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545</v>
      </c>
      <c r="BQ50" s="1317"/>
      <c r="BR50" s="1317"/>
      <c r="BS50" s="1317"/>
      <c r="BT50" s="1317"/>
      <c r="BU50" s="1317"/>
      <c r="BV50" s="1317"/>
      <c r="BW50" s="1317"/>
      <c r="BX50" s="1317" t="s">
        <v>546</v>
      </c>
      <c r="BY50" s="1317"/>
      <c r="BZ50" s="1317"/>
      <c r="CA50" s="1317"/>
      <c r="CB50" s="1317"/>
      <c r="CC50" s="1317"/>
      <c r="CD50" s="1317"/>
      <c r="CE50" s="1317"/>
      <c r="CF50" s="1317" t="s">
        <v>547</v>
      </c>
      <c r="CG50" s="1317"/>
      <c r="CH50" s="1317"/>
      <c r="CI50" s="1317"/>
      <c r="CJ50" s="1317"/>
      <c r="CK50" s="1317"/>
      <c r="CL50" s="1317"/>
      <c r="CM50" s="1317"/>
      <c r="CN50" s="1317" t="s">
        <v>548</v>
      </c>
      <c r="CO50" s="1317"/>
      <c r="CP50" s="1317"/>
      <c r="CQ50" s="1317"/>
      <c r="CR50" s="1317"/>
      <c r="CS50" s="1317"/>
      <c r="CT50" s="1317"/>
      <c r="CU50" s="1317"/>
      <c r="CV50" s="1317" t="s">
        <v>549</v>
      </c>
      <c r="CW50" s="1317"/>
      <c r="CX50" s="1317"/>
      <c r="CY50" s="1317"/>
      <c r="CZ50" s="1317"/>
      <c r="DA50" s="1317"/>
      <c r="DB50" s="1317"/>
      <c r="DC50" s="1317"/>
    </row>
    <row r="51" spans="1:109" ht="13.5" customHeight="1" x14ac:dyDescent="0.15">
      <c r="B51" s="394"/>
      <c r="G51" s="1320"/>
      <c r="H51" s="1320"/>
      <c r="I51" s="1334"/>
      <c r="J51" s="1334"/>
      <c r="K51" s="1319"/>
      <c r="L51" s="1319"/>
      <c r="M51" s="1319"/>
      <c r="N51" s="1319"/>
      <c r="AM51" s="403"/>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v>124.3</v>
      </c>
      <c r="BY51" s="1312"/>
      <c r="BZ51" s="1312"/>
      <c r="CA51" s="1312"/>
      <c r="CB51" s="1312"/>
      <c r="CC51" s="1312"/>
      <c r="CD51" s="1312"/>
      <c r="CE51" s="1312"/>
      <c r="CF51" s="1312">
        <v>116.3</v>
      </c>
      <c r="CG51" s="1312"/>
      <c r="CH51" s="1312"/>
      <c r="CI51" s="1312"/>
      <c r="CJ51" s="1312"/>
      <c r="CK51" s="1312"/>
      <c r="CL51" s="1312"/>
      <c r="CM51" s="1312"/>
      <c r="CN51" s="1312">
        <v>113.6</v>
      </c>
      <c r="CO51" s="1312"/>
      <c r="CP51" s="1312"/>
      <c r="CQ51" s="1312"/>
      <c r="CR51" s="1312"/>
      <c r="CS51" s="1312"/>
      <c r="CT51" s="1312"/>
      <c r="CU51" s="1312"/>
      <c r="CV51" s="1312">
        <v>119.6</v>
      </c>
      <c r="CW51" s="1312"/>
      <c r="CX51" s="1312"/>
      <c r="CY51" s="1312"/>
      <c r="CZ51" s="1312"/>
      <c r="DA51" s="1312"/>
      <c r="DB51" s="1312"/>
      <c r="DC51" s="1312"/>
    </row>
    <row r="52" spans="1:109" x14ac:dyDescent="0.15">
      <c r="B52" s="394"/>
      <c r="G52" s="1320"/>
      <c r="H52" s="1320"/>
      <c r="I52" s="1334"/>
      <c r="J52" s="1334"/>
      <c r="K52" s="1319"/>
      <c r="L52" s="1319"/>
      <c r="M52" s="1319"/>
      <c r="N52" s="1319"/>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2"/>
      <c r="B53" s="394"/>
      <c r="G53" s="1320"/>
      <c r="H53" s="1320"/>
      <c r="I53" s="1318"/>
      <c r="J53" s="1318"/>
      <c r="K53" s="1319"/>
      <c r="L53" s="1319"/>
      <c r="M53" s="1319"/>
      <c r="N53" s="1319"/>
      <c r="AM53" s="403"/>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59.8</v>
      </c>
      <c r="BY53" s="1312"/>
      <c r="BZ53" s="1312"/>
      <c r="CA53" s="1312"/>
      <c r="CB53" s="1312"/>
      <c r="CC53" s="1312"/>
      <c r="CD53" s="1312"/>
      <c r="CE53" s="1312"/>
      <c r="CF53" s="1312">
        <v>59.8</v>
      </c>
      <c r="CG53" s="1312"/>
      <c r="CH53" s="1312"/>
      <c r="CI53" s="1312"/>
      <c r="CJ53" s="1312"/>
      <c r="CK53" s="1312"/>
      <c r="CL53" s="1312"/>
      <c r="CM53" s="1312"/>
      <c r="CN53" s="1312">
        <v>61.2</v>
      </c>
      <c r="CO53" s="1312"/>
      <c r="CP53" s="1312"/>
      <c r="CQ53" s="1312"/>
      <c r="CR53" s="1312"/>
      <c r="CS53" s="1312"/>
      <c r="CT53" s="1312"/>
      <c r="CU53" s="1312"/>
      <c r="CV53" s="1312">
        <v>62.6</v>
      </c>
      <c r="CW53" s="1312"/>
      <c r="CX53" s="1312"/>
      <c r="CY53" s="1312"/>
      <c r="CZ53" s="1312"/>
      <c r="DA53" s="1312"/>
      <c r="DB53" s="1312"/>
      <c r="DC53" s="1312"/>
    </row>
    <row r="54" spans="1:109" x14ac:dyDescent="0.15">
      <c r="A54" s="402"/>
      <c r="B54" s="394"/>
      <c r="G54" s="1320"/>
      <c r="H54" s="1320"/>
      <c r="I54" s="1318"/>
      <c r="J54" s="1318"/>
      <c r="K54" s="1319"/>
      <c r="L54" s="1319"/>
      <c r="M54" s="1319"/>
      <c r="N54" s="1319"/>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2"/>
      <c r="B55" s="394"/>
      <c r="G55" s="1318"/>
      <c r="H55" s="1318"/>
      <c r="I55" s="1318"/>
      <c r="J55" s="1318"/>
      <c r="K55" s="1319"/>
      <c r="L55" s="1319"/>
      <c r="M55" s="1319"/>
      <c r="N55" s="1319"/>
      <c r="AN55" s="1317" t="s">
        <v>603</v>
      </c>
      <c r="AO55" s="1317"/>
      <c r="AP55" s="1317"/>
      <c r="AQ55" s="1317"/>
      <c r="AR55" s="1317"/>
      <c r="AS55" s="1317"/>
      <c r="AT55" s="1317"/>
      <c r="AU55" s="1317"/>
      <c r="AV55" s="1317"/>
      <c r="AW55" s="1317"/>
      <c r="AX55" s="1317"/>
      <c r="AY55" s="1317"/>
      <c r="AZ55" s="1317"/>
      <c r="BA55" s="1317"/>
      <c r="BB55" s="1315" t="s">
        <v>601</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32.799999999999997</v>
      </c>
      <c r="BY55" s="1312"/>
      <c r="BZ55" s="1312"/>
      <c r="CA55" s="1312"/>
      <c r="CB55" s="1312"/>
      <c r="CC55" s="1312"/>
      <c r="CD55" s="1312"/>
      <c r="CE55" s="1312"/>
      <c r="CF55" s="1312">
        <v>20.2</v>
      </c>
      <c r="CG55" s="1312"/>
      <c r="CH55" s="1312"/>
      <c r="CI55" s="1312"/>
      <c r="CJ55" s="1312"/>
      <c r="CK55" s="1312"/>
      <c r="CL55" s="1312"/>
      <c r="CM55" s="1312"/>
      <c r="CN55" s="1312">
        <v>19</v>
      </c>
      <c r="CO55" s="1312"/>
      <c r="CP55" s="1312"/>
      <c r="CQ55" s="1312"/>
      <c r="CR55" s="1312"/>
      <c r="CS55" s="1312"/>
      <c r="CT55" s="1312"/>
      <c r="CU55" s="1312"/>
      <c r="CV55" s="1312">
        <v>15.4</v>
      </c>
      <c r="CW55" s="1312"/>
      <c r="CX55" s="1312"/>
      <c r="CY55" s="1312"/>
      <c r="CZ55" s="1312"/>
      <c r="DA55" s="1312"/>
      <c r="DB55" s="1312"/>
      <c r="DC55" s="1312"/>
    </row>
    <row r="56" spans="1:109" x14ac:dyDescent="0.15">
      <c r="A56" s="402"/>
      <c r="B56" s="394"/>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x14ac:dyDescent="0.15">
      <c r="B57" s="406"/>
      <c r="G57" s="1318"/>
      <c r="H57" s="1318"/>
      <c r="I57" s="1313"/>
      <c r="J57" s="1313"/>
      <c r="K57" s="1319"/>
      <c r="L57" s="1319"/>
      <c r="M57" s="1319"/>
      <c r="N57" s="1319"/>
      <c r="AM57" s="387"/>
      <c r="AN57" s="1317"/>
      <c r="AO57" s="1317"/>
      <c r="AP57" s="1317"/>
      <c r="AQ57" s="1317"/>
      <c r="AR57" s="1317"/>
      <c r="AS57" s="1317"/>
      <c r="AT57" s="1317"/>
      <c r="AU57" s="1317"/>
      <c r="AV57" s="1317"/>
      <c r="AW57" s="1317"/>
      <c r="AX57" s="1317"/>
      <c r="AY57" s="1317"/>
      <c r="AZ57" s="1317"/>
      <c r="BA57" s="1317"/>
      <c r="BB57" s="1315" t="s">
        <v>602</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58.6</v>
      </c>
      <c r="BY57" s="1312"/>
      <c r="BZ57" s="1312"/>
      <c r="CA57" s="1312"/>
      <c r="CB57" s="1312"/>
      <c r="CC57" s="1312"/>
      <c r="CD57" s="1312"/>
      <c r="CE57" s="1312"/>
      <c r="CF57" s="1312">
        <v>53.6</v>
      </c>
      <c r="CG57" s="1312"/>
      <c r="CH57" s="1312"/>
      <c r="CI57" s="1312"/>
      <c r="CJ57" s="1312"/>
      <c r="CK57" s="1312"/>
      <c r="CL57" s="1312"/>
      <c r="CM57" s="1312"/>
      <c r="CN57" s="1312">
        <v>56.1</v>
      </c>
      <c r="CO57" s="1312"/>
      <c r="CP57" s="1312"/>
      <c r="CQ57" s="1312"/>
      <c r="CR57" s="1312"/>
      <c r="CS57" s="1312"/>
      <c r="CT57" s="1312"/>
      <c r="CU57" s="1312"/>
      <c r="CV57" s="1312">
        <v>57.5</v>
      </c>
      <c r="CW57" s="1312"/>
      <c r="CX57" s="1312"/>
      <c r="CY57" s="1312"/>
      <c r="CZ57" s="1312"/>
      <c r="DA57" s="1312"/>
      <c r="DB57" s="1312"/>
      <c r="DC57" s="1312"/>
      <c r="DD57" s="407"/>
      <c r="DE57" s="406"/>
    </row>
    <row r="58" spans="1:109" s="402" customFormat="1" x14ac:dyDescent="0.15">
      <c r="A58" s="387"/>
      <c r="B58" s="406"/>
      <c r="G58" s="1318"/>
      <c r="H58" s="1318"/>
      <c r="I58" s="1313"/>
      <c r="J58" s="1313"/>
      <c r="K58" s="1319"/>
      <c r="L58" s="1319"/>
      <c r="M58" s="1319"/>
      <c r="N58" s="1319"/>
      <c r="AM58" s="387"/>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5" t="s">
        <v>605</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8"/>
      <c r="H72" s="1318"/>
      <c r="I72" s="1318"/>
      <c r="J72" s="1318"/>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545</v>
      </c>
      <c r="BQ72" s="1317"/>
      <c r="BR72" s="1317"/>
      <c r="BS72" s="1317"/>
      <c r="BT72" s="1317"/>
      <c r="BU72" s="1317"/>
      <c r="BV72" s="1317"/>
      <c r="BW72" s="1317"/>
      <c r="BX72" s="1317" t="s">
        <v>546</v>
      </c>
      <c r="BY72" s="1317"/>
      <c r="BZ72" s="1317"/>
      <c r="CA72" s="1317"/>
      <c r="CB72" s="1317"/>
      <c r="CC72" s="1317"/>
      <c r="CD72" s="1317"/>
      <c r="CE72" s="1317"/>
      <c r="CF72" s="1317" t="s">
        <v>547</v>
      </c>
      <c r="CG72" s="1317"/>
      <c r="CH72" s="1317"/>
      <c r="CI72" s="1317"/>
      <c r="CJ72" s="1317"/>
      <c r="CK72" s="1317"/>
      <c r="CL72" s="1317"/>
      <c r="CM72" s="1317"/>
      <c r="CN72" s="1317" t="s">
        <v>548</v>
      </c>
      <c r="CO72" s="1317"/>
      <c r="CP72" s="1317"/>
      <c r="CQ72" s="1317"/>
      <c r="CR72" s="1317"/>
      <c r="CS72" s="1317"/>
      <c r="CT72" s="1317"/>
      <c r="CU72" s="1317"/>
      <c r="CV72" s="1317" t="s">
        <v>549</v>
      </c>
      <c r="CW72" s="1317"/>
      <c r="CX72" s="1317"/>
      <c r="CY72" s="1317"/>
      <c r="CZ72" s="1317"/>
      <c r="DA72" s="1317"/>
      <c r="DB72" s="1317"/>
      <c r="DC72" s="1317"/>
    </row>
    <row r="73" spans="2:107" x14ac:dyDescent="0.15">
      <c r="B73" s="394"/>
      <c r="G73" s="1320"/>
      <c r="H73" s="1320"/>
      <c r="I73" s="1320"/>
      <c r="J73" s="1320"/>
      <c r="K73" s="1316"/>
      <c r="L73" s="1316"/>
      <c r="M73" s="1316"/>
      <c r="N73" s="1316"/>
      <c r="AM73" s="403"/>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2">
        <v>133.30000000000001</v>
      </c>
      <c r="BQ73" s="1312"/>
      <c r="BR73" s="1312"/>
      <c r="BS73" s="1312"/>
      <c r="BT73" s="1312"/>
      <c r="BU73" s="1312"/>
      <c r="BV73" s="1312"/>
      <c r="BW73" s="1312"/>
      <c r="BX73" s="1312">
        <v>124.3</v>
      </c>
      <c r="BY73" s="1312"/>
      <c r="BZ73" s="1312"/>
      <c r="CA73" s="1312"/>
      <c r="CB73" s="1312"/>
      <c r="CC73" s="1312"/>
      <c r="CD73" s="1312"/>
      <c r="CE73" s="1312"/>
      <c r="CF73" s="1312">
        <v>116.3</v>
      </c>
      <c r="CG73" s="1312"/>
      <c r="CH73" s="1312"/>
      <c r="CI73" s="1312"/>
      <c r="CJ73" s="1312"/>
      <c r="CK73" s="1312"/>
      <c r="CL73" s="1312"/>
      <c r="CM73" s="1312"/>
      <c r="CN73" s="1312">
        <v>113.6</v>
      </c>
      <c r="CO73" s="1312"/>
      <c r="CP73" s="1312"/>
      <c r="CQ73" s="1312"/>
      <c r="CR73" s="1312"/>
      <c r="CS73" s="1312"/>
      <c r="CT73" s="1312"/>
      <c r="CU73" s="1312"/>
      <c r="CV73" s="1312">
        <v>119.6</v>
      </c>
      <c r="CW73" s="1312"/>
      <c r="CX73" s="1312"/>
      <c r="CY73" s="1312"/>
      <c r="CZ73" s="1312"/>
      <c r="DA73" s="1312"/>
      <c r="DB73" s="1312"/>
      <c r="DC73" s="1312"/>
    </row>
    <row r="74" spans="2:107" x14ac:dyDescent="0.15">
      <c r="B74" s="394"/>
      <c r="G74" s="1320"/>
      <c r="H74" s="1320"/>
      <c r="I74" s="1320"/>
      <c r="J74" s="1320"/>
      <c r="K74" s="1316"/>
      <c r="L74" s="1316"/>
      <c r="M74" s="1316"/>
      <c r="N74" s="1316"/>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4"/>
      <c r="G75" s="1320"/>
      <c r="H75" s="1320"/>
      <c r="I75" s="1318"/>
      <c r="J75" s="1318"/>
      <c r="K75" s="1319"/>
      <c r="L75" s="1319"/>
      <c r="M75" s="1319"/>
      <c r="N75" s="1319"/>
      <c r="AM75" s="403"/>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2">
        <v>13.3</v>
      </c>
      <c r="BQ75" s="1312"/>
      <c r="BR75" s="1312"/>
      <c r="BS75" s="1312"/>
      <c r="BT75" s="1312"/>
      <c r="BU75" s="1312"/>
      <c r="BV75" s="1312"/>
      <c r="BW75" s="1312"/>
      <c r="BX75" s="1312">
        <v>12.2</v>
      </c>
      <c r="BY75" s="1312"/>
      <c r="BZ75" s="1312"/>
      <c r="CA75" s="1312"/>
      <c r="CB75" s="1312"/>
      <c r="CC75" s="1312"/>
      <c r="CD75" s="1312"/>
      <c r="CE75" s="1312"/>
      <c r="CF75" s="1312">
        <v>11.9</v>
      </c>
      <c r="CG75" s="1312"/>
      <c r="CH75" s="1312"/>
      <c r="CI75" s="1312"/>
      <c r="CJ75" s="1312"/>
      <c r="CK75" s="1312"/>
      <c r="CL75" s="1312"/>
      <c r="CM75" s="1312"/>
      <c r="CN75" s="1312">
        <v>11.9</v>
      </c>
      <c r="CO75" s="1312"/>
      <c r="CP75" s="1312"/>
      <c r="CQ75" s="1312"/>
      <c r="CR75" s="1312"/>
      <c r="CS75" s="1312"/>
      <c r="CT75" s="1312"/>
      <c r="CU75" s="1312"/>
      <c r="CV75" s="1312">
        <v>12</v>
      </c>
      <c r="CW75" s="1312"/>
      <c r="CX75" s="1312"/>
      <c r="CY75" s="1312"/>
      <c r="CZ75" s="1312"/>
      <c r="DA75" s="1312"/>
      <c r="DB75" s="1312"/>
      <c r="DC75" s="1312"/>
    </row>
    <row r="76" spans="2:107" x14ac:dyDescent="0.15">
      <c r="B76" s="394"/>
      <c r="G76" s="1320"/>
      <c r="H76" s="1320"/>
      <c r="I76" s="1318"/>
      <c r="J76" s="1318"/>
      <c r="K76" s="1319"/>
      <c r="L76" s="1319"/>
      <c r="M76" s="1319"/>
      <c r="N76" s="1319"/>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4"/>
      <c r="G77" s="1318"/>
      <c r="H77" s="1318"/>
      <c r="I77" s="1318"/>
      <c r="J77" s="1318"/>
      <c r="K77" s="1316"/>
      <c r="L77" s="1316"/>
      <c r="M77" s="1316"/>
      <c r="N77" s="1316"/>
      <c r="AN77" s="1317" t="s">
        <v>603</v>
      </c>
      <c r="AO77" s="1317"/>
      <c r="AP77" s="1317"/>
      <c r="AQ77" s="1317"/>
      <c r="AR77" s="1317"/>
      <c r="AS77" s="1317"/>
      <c r="AT77" s="1317"/>
      <c r="AU77" s="1317"/>
      <c r="AV77" s="1317"/>
      <c r="AW77" s="1317"/>
      <c r="AX77" s="1317"/>
      <c r="AY77" s="1317"/>
      <c r="AZ77" s="1317"/>
      <c r="BA77" s="1317"/>
      <c r="BB77" s="1315" t="s">
        <v>601</v>
      </c>
      <c r="BC77" s="1315"/>
      <c r="BD77" s="1315"/>
      <c r="BE77" s="1315"/>
      <c r="BF77" s="1315"/>
      <c r="BG77" s="1315"/>
      <c r="BH77" s="1315"/>
      <c r="BI77" s="1315"/>
      <c r="BJ77" s="1315"/>
      <c r="BK77" s="1315"/>
      <c r="BL77" s="1315"/>
      <c r="BM77" s="1315"/>
      <c r="BN77" s="1315"/>
      <c r="BO77" s="1315"/>
      <c r="BP77" s="1312">
        <v>48.6</v>
      </c>
      <c r="BQ77" s="1312"/>
      <c r="BR77" s="1312"/>
      <c r="BS77" s="1312"/>
      <c r="BT77" s="1312"/>
      <c r="BU77" s="1312"/>
      <c r="BV77" s="1312"/>
      <c r="BW77" s="1312"/>
      <c r="BX77" s="1312">
        <v>32.799999999999997</v>
      </c>
      <c r="BY77" s="1312"/>
      <c r="BZ77" s="1312"/>
      <c r="CA77" s="1312"/>
      <c r="CB77" s="1312"/>
      <c r="CC77" s="1312"/>
      <c r="CD77" s="1312"/>
      <c r="CE77" s="1312"/>
      <c r="CF77" s="1312">
        <v>20.2</v>
      </c>
      <c r="CG77" s="1312"/>
      <c r="CH77" s="1312"/>
      <c r="CI77" s="1312"/>
      <c r="CJ77" s="1312"/>
      <c r="CK77" s="1312"/>
      <c r="CL77" s="1312"/>
      <c r="CM77" s="1312"/>
      <c r="CN77" s="1312">
        <v>19</v>
      </c>
      <c r="CO77" s="1312"/>
      <c r="CP77" s="1312"/>
      <c r="CQ77" s="1312"/>
      <c r="CR77" s="1312"/>
      <c r="CS77" s="1312"/>
      <c r="CT77" s="1312"/>
      <c r="CU77" s="1312"/>
      <c r="CV77" s="1312">
        <v>15.4</v>
      </c>
      <c r="CW77" s="1312"/>
      <c r="CX77" s="1312"/>
      <c r="CY77" s="1312"/>
      <c r="CZ77" s="1312"/>
      <c r="DA77" s="1312"/>
      <c r="DB77" s="1312"/>
      <c r="DC77" s="1312"/>
    </row>
    <row r="78" spans="2:107" x14ac:dyDescent="0.15">
      <c r="B78" s="394"/>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4"/>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606</v>
      </c>
      <c r="BC79" s="1315"/>
      <c r="BD79" s="1315"/>
      <c r="BE79" s="1315"/>
      <c r="BF79" s="1315"/>
      <c r="BG79" s="1315"/>
      <c r="BH79" s="1315"/>
      <c r="BI79" s="1315"/>
      <c r="BJ79" s="1315"/>
      <c r="BK79" s="1315"/>
      <c r="BL79" s="1315"/>
      <c r="BM79" s="1315"/>
      <c r="BN79" s="1315"/>
      <c r="BO79" s="1315"/>
      <c r="BP79" s="1312">
        <v>10.4</v>
      </c>
      <c r="BQ79" s="1312"/>
      <c r="BR79" s="1312"/>
      <c r="BS79" s="1312"/>
      <c r="BT79" s="1312"/>
      <c r="BU79" s="1312"/>
      <c r="BV79" s="1312"/>
      <c r="BW79" s="1312"/>
      <c r="BX79" s="1312">
        <v>9.5</v>
      </c>
      <c r="BY79" s="1312"/>
      <c r="BZ79" s="1312"/>
      <c r="CA79" s="1312"/>
      <c r="CB79" s="1312"/>
      <c r="CC79" s="1312"/>
      <c r="CD79" s="1312"/>
      <c r="CE79" s="1312"/>
      <c r="CF79" s="1312">
        <v>8.6</v>
      </c>
      <c r="CG79" s="1312"/>
      <c r="CH79" s="1312"/>
      <c r="CI79" s="1312"/>
      <c r="CJ79" s="1312"/>
      <c r="CK79" s="1312"/>
      <c r="CL79" s="1312"/>
      <c r="CM79" s="1312"/>
      <c r="CN79" s="1312">
        <v>8.5</v>
      </c>
      <c r="CO79" s="1312"/>
      <c r="CP79" s="1312"/>
      <c r="CQ79" s="1312"/>
      <c r="CR79" s="1312"/>
      <c r="CS79" s="1312"/>
      <c r="CT79" s="1312"/>
      <c r="CU79" s="1312"/>
      <c r="CV79" s="1312">
        <v>8.5</v>
      </c>
      <c r="CW79" s="1312"/>
      <c r="CX79" s="1312"/>
      <c r="CY79" s="1312"/>
      <c r="CZ79" s="1312"/>
      <c r="DA79" s="1312"/>
      <c r="DB79" s="1312"/>
      <c r="DC79" s="1312"/>
    </row>
    <row r="80" spans="2:107" x14ac:dyDescent="0.15">
      <c r="B80" s="394"/>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yMPAbYse1PTd5HHSDbnPwemWb3ETI5ho4xMlgo3VGoCUz3qyl/FUzyFcmg52BxuWRD3sznXzcX5ciXEfF5deQ==" saltValue="5w/PbGkXkvY0hvNtycln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HF1YBw1nwo3h/33b1jUNhqam9YtEl3YNK2YBgZPWYnSvKSTTHbVjnIkEsFq47qAXI07GYsXltc9rn0Qk7haHQ==" saltValue="54jgJ+HYPgpviL+43oLA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ae0yK8MSanvojP1qUUZ01C4fSM2drUSqcV+urWgGjvRTxqgdif5h0xBorwwAiRMCnT6jwxyKdb0A49w470TJA==" saltValue="J1a5BdqAiQ9DurEqZMSF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84368</v>
      </c>
      <c r="E3" s="161"/>
      <c r="F3" s="162">
        <v>83623</v>
      </c>
      <c r="G3" s="163"/>
      <c r="H3" s="164"/>
    </row>
    <row r="4" spans="1:8" x14ac:dyDescent="0.15">
      <c r="A4" s="165"/>
      <c r="B4" s="166"/>
      <c r="C4" s="167"/>
      <c r="D4" s="168">
        <v>46456</v>
      </c>
      <c r="E4" s="169"/>
      <c r="F4" s="170">
        <v>48787</v>
      </c>
      <c r="G4" s="171"/>
      <c r="H4" s="172"/>
    </row>
    <row r="5" spans="1:8" x14ac:dyDescent="0.15">
      <c r="A5" s="153" t="s">
        <v>537</v>
      </c>
      <c r="B5" s="158"/>
      <c r="C5" s="159"/>
      <c r="D5" s="160">
        <v>94824</v>
      </c>
      <c r="E5" s="161"/>
      <c r="F5" s="162">
        <v>87974</v>
      </c>
      <c r="G5" s="163"/>
      <c r="H5" s="164"/>
    </row>
    <row r="6" spans="1:8" x14ac:dyDescent="0.15">
      <c r="A6" s="165"/>
      <c r="B6" s="166"/>
      <c r="C6" s="167"/>
      <c r="D6" s="168">
        <v>34885</v>
      </c>
      <c r="E6" s="169"/>
      <c r="F6" s="170">
        <v>48183</v>
      </c>
      <c r="G6" s="171"/>
      <c r="H6" s="172"/>
    </row>
    <row r="7" spans="1:8" x14ac:dyDescent="0.15">
      <c r="A7" s="153" t="s">
        <v>538</v>
      </c>
      <c r="B7" s="158"/>
      <c r="C7" s="159"/>
      <c r="D7" s="160">
        <v>134977</v>
      </c>
      <c r="E7" s="161"/>
      <c r="F7" s="162">
        <v>78864</v>
      </c>
      <c r="G7" s="163"/>
      <c r="H7" s="164"/>
    </row>
    <row r="8" spans="1:8" x14ac:dyDescent="0.15">
      <c r="A8" s="165"/>
      <c r="B8" s="166"/>
      <c r="C8" s="167"/>
      <c r="D8" s="168">
        <v>68921</v>
      </c>
      <c r="E8" s="169"/>
      <c r="F8" s="170">
        <v>46136</v>
      </c>
      <c r="G8" s="171"/>
      <c r="H8" s="172"/>
    </row>
    <row r="9" spans="1:8" x14ac:dyDescent="0.15">
      <c r="A9" s="153" t="s">
        <v>539</v>
      </c>
      <c r="B9" s="158"/>
      <c r="C9" s="159"/>
      <c r="D9" s="160">
        <v>93609</v>
      </c>
      <c r="E9" s="161"/>
      <c r="F9" s="162">
        <v>85042</v>
      </c>
      <c r="G9" s="163"/>
      <c r="H9" s="164"/>
    </row>
    <row r="10" spans="1:8" x14ac:dyDescent="0.15">
      <c r="A10" s="165"/>
      <c r="B10" s="166"/>
      <c r="C10" s="167"/>
      <c r="D10" s="168">
        <v>45140</v>
      </c>
      <c r="E10" s="169"/>
      <c r="F10" s="170">
        <v>50806</v>
      </c>
      <c r="G10" s="171"/>
      <c r="H10" s="172"/>
    </row>
    <row r="11" spans="1:8" x14ac:dyDescent="0.15">
      <c r="A11" s="153" t="s">
        <v>540</v>
      </c>
      <c r="B11" s="158"/>
      <c r="C11" s="159"/>
      <c r="D11" s="160">
        <v>107429</v>
      </c>
      <c r="E11" s="161"/>
      <c r="F11" s="162">
        <v>83774</v>
      </c>
      <c r="G11" s="163"/>
      <c r="H11" s="164"/>
    </row>
    <row r="12" spans="1:8" x14ac:dyDescent="0.15">
      <c r="A12" s="165"/>
      <c r="B12" s="166"/>
      <c r="C12" s="173"/>
      <c r="D12" s="168">
        <v>66302</v>
      </c>
      <c r="E12" s="169"/>
      <c r="F12" s="170">
        <v>52179</v>
      </c>
      <c r="G12" s="171"/>
      <c r="H12" s="172"/>
    </row>
    <row r="13" spans="1:8" x14ac:dyDescent="0.15">
      <c r="A13" s="153"/>
      <c r="B13" s="158"/>
      <c r="C13" s="174"/>
      <c r="D13" s="175">
        <v>103041</v>
      </c>
      <c r="E13" s="176"/>
      <c r="F13" s="177">
        <v>83855</v>
      </c>
      <c r="G13" s="178"/>
      <c r="H13" s="164"/>
    </row>
    <row r="14" spans="1:8" x14ac:dyDescent="0.15">
      <c r="A14" s="165"/>
      <c r="B14" s="166"/>
      <c r="C14" s="167"/>
      <c r="D14" s="168">
        <v>52341</v>
      </c>
      <c r="E14" s="169"/>
      <c r="F14" s="170">
        <v>49218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3.29</v>
      </c>
      <c r="C19" s="179">
        <f>ROUND(VALUE(SUBSTITUTE(実質収支比率等に係る経年分析!G$48,"▲","-")),2)</f>
        <v>3.67</v>
      </c>
      <c r="D19" s="179">
        <f>ROUND(VALUE(SUBSTITUTE(実質収支比率等に係る経年分析!H$48,"▲","-")),2)</f>
        <v>4.1399999999999997</v>
      </c>
      <c r="E19" s="179">
        <f>ROUND(VALUE(SUBSTITUTE(実質収支比率等に係る経年分析!I$48,"▲","-")),2)</f>
        <v>2.95</v>
      </c>
      <c r="F19" s="179">
        <f>ROUND(VALUE(SUBSTITUTE(実質収支比率等に係る経年分析!J$48,"▲","-")),2)</f>
        <v>2.76</v>
      </c>
    </row>
    <row r="20" spans="1:11" x14ac:dyDescent="0.15">
      <c r="A20" s="179" t="s">
        <v>54</v>
      </c>
      <c r="B20" s="179">
        <f>ROUND(VALUE(SUBSTITUTE(実質収支比率等に係る経年分析!F$47,"▲","-")),2)</f>
        <v>20.329999999999998</v>
      </c>
      <c r="C20" s="179">
        <f>ROUND(VALUE(SUBSTITUTE(実質収支比率等に係る経年分析!G$47,"▲","-")),2)</f>
        <v>28.14</v>
      </c>
      <c r="D20" s="179">
        <f>ROUND(VALUE(SUBSTITUTE(実質収支比率等に係る経年分析!H$47,"▲","-")),2)</f>
        <v>33.53</v>
      </c>
      <c r="E20" s="179">
        <f>ROUND(VALUE(SUBSTITUTE(実質収支比率等に係る経年分析!I$47,"▲","-")),2)</f>
        <v>19.440000000000001</v>
      </c>
      <c r="F20" s="179">
        <f>ROUND(VALUE(SUBSTITUTE(実質収支比率等に係る経年分析!J$47,"▲","-")),2)</f>
        <v>18.97</v>
      </c>
    </row>
    <row r="21" spans="1:11" x14ac:dyDescent="0.15">
      <c r="A21" s="179" t="s">
        <v>55</v>
      </c>
      <c r="B21" s="179">
        <f>IF(ISNUMBER(VALUE(SUBSTITUTE(実質収支比率等に係る経年分析!F$49,"▲","-"))),ROUND(VALUE(SUBSTITUTE(実質収支比率等に係る経年分析!F$49,"▲","-")),2),NA())</f>
        <v>2.5299999999999998</v>
      </c>
      <c r="C21" s="179">
        <f>IF(ISNUMBER(VALUE(SUBSTITUTE(実質収支比率等に係る経年分析!G$49,"▲","-"))),ROUND(VALUE(SUBSTITUTE(実質収支比率等に係る経年分析!G$49,"▲","-")),2),NA())</f>
        <v>10.11</v>
      </c>
      <c r="D21" s="179">
        <f>IF(ISNUMBER(VALUE(SUBSTITUTE(実質収支比率等に係る経年分析!H$49,"▲","-"))),ROUND(VALUE(SUBSTITUTE(実質収支比率等に係る経年分析!H$49,"▲","-")),2),NA())</f>
        <v>7.25</v>
      </c>
      <c r="E21" s="179">
        <f>IF(ISNUMBER(VALUE(SUBSTITUTE(実質収支比率等に係る経年分析!I$49,"▲","-"))),ROUND(VALUE(SUBSTITUTE(実質収支比率等に係る経年分析!I$49,"▲","-")),2),NA())</f>
        <v>-13.99</v>
      </c>
      <c r="F21" s="179">
        <f>IF(ISNUMBER(VALUE(SUBSTITUTE(実質収支比率等に係る経年分析!J$49,"▲","-"))),ROUND(VALUE(SUBSTITUTE(実質収支比率等に係る経年分析!J$49,"▲","-")),2),NA())</f>
        <v>2.86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4.1399999999999997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2575</v>
      </c>
      <c r="E42" s="181"/>
      <c r="F42" s="181"/>
      <c r="G42" s="181">
        <f>'実質公債費比率（分子）の構造'!L$52</f>
        <v>2637</v>
      </c>
      <c r="H42" s="181"/>
      <c r="I42" s="181"/>
      <c r="J42" s="181">
        <f>'実質公債費比率（分子）の構造'!M$52</f>
        <v>2719</v>
      </c>
      <c r="K42" s="181"/>
      <c r="L42" s="181"/>
      <c r="M42" s="181">
        <f>'実質公債費比率（分子）の構造'!N$52</f>
        <v>2699</v>
      </c>
      <c r="N42" s="181"/>
      <c r="O42" s="181"/>
      <c r="P42" s="181">
        <f>'実質公債費比率（分子）の構造'!O$52</f>
        <v>2838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127</v>
      </c>
      <c r="C44" s="181"/>
      <c r="D44" s="181"/>
      <c r="E44" s="181">
        <f>'実質公債費比率（分子）の構造'!L$50</f>
        <v>54</v>
      </c>
      <c r="F44" s="181"/>
      <c r="G44" s="181"/>
      <c r="H44" s="181">
        <f>'実質公債費比率（分子）の構造'!M$50</f>
        <v>50</v>
      </c>
      <c r="I44" s="181"/>
      <c r="J44" s="181"/>
      <c r="K44" s="181">
        <f>'実質公債費比率（分子）の構造'!N$50</f>
        <v>47</v>
      </c>
      <c r="L44" s="181"/>
      <c r="M44" s="181"/>
      <c r="N44" s="181">
        <f>'実質公債費比率（分子）の構造'!O$50</f>
        <v>6</v>
      </c>
      <c r="O44" s="181"/>
      <c r="P44" s="181"/>
    </row>
    <row r="45" spans="1:16" x14ac:dyDescent="0.15">
      <c r="A45" s="181" t="s">
        <v>65</v>
      </c>
      <c r="B45" s="181">
        <f>'実質公債費比率（分子）の構造'!K$49</f>
        <v>51</v>
      </c>
      <c r="C45" s="181"/>
      <c r="D45" s="181"/>
      <c r="E45" s="181">
        <f>'実質公債費比率（分子）の構造'!L$49</f>
        <v>98</v>
      </c>
      <c r="F45" s="181"/>
      <c r="G45" s="181"/>
      <c r="H45" s="181">
        <f>'実質公債費比率（分子）の構造'!M$49</f>
        <v>117</v>
      </c>
      <c r="I45" s="181"/>
      <c r="J45" s="181"/>
      <c r="K45" s="181">
        <f>'実質公債費比率（分子）の構造'!N$49</f>
        <v>125</v>
      </c>
      <c r="L45" s="181"/>
      <c r="M45" s="181"/>
      <c r="N45" s="181">
        <f>'実質公債費比率（分子）の構造'!O$49</f>
        <v>143</v>
      </c>
      <c r="O45" s="181"/>
      <c r="P45" s="181"/>
    </row>
    <row r="46" spans="1:16" x14ac:dyDescent="0.15">
      <c r="A46" s="181" t="s">
        <v>66</v>
      </c>
      <c r="B46" s="181">
        <f>'実質公債費比率（分子）の構造'!K$48</f>
        <v>520</v>
      </c>
      <c r="C46" s="181"/>
      <c r="D46" s="181"/>
      <c r="E46" s="181">
        <f>'実質公債費比率（分子）の構造'!L$48</f>
        <v>563</v>
      </c>
      <c r="F46" s="181"/>
      <c r="G46" s="181"/>
      <c r="H46" s="181">
        <f>'実質公債費比率（分子）の構造'!M$48</f>
        <v>598</v>
      </c>
      <c r="I46" s="181"/>
      <c r="J46" s="181"/>
      <c r="K46" s="181">
        <f>'実質公債費比率（分子）の構造'!N$48</f>
        <v>594</v>
      </c>
      <c r="L46" s="181"/>
      <c r="M46" s="181"/>
      <c r="N46" s="181">
        <f>'実質公債費比率（分子）の構造'!O$48</f>
        <v>624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3265</v>
      </c>
      <c r="C49" s="181"/>
      <c r="D49" s="181"/>
      <c r="E49" s="181">
        <f>'実質公債費比率（分子）の構造'!L$45</f>
        <v>3235</v>
      </c>
      <c r="F49" s="181"/>
      <c r="G49" s="181"/>
      <c r="H49" s="181">
        <f>'実質公債費比率（分子）の構造'!M$45</f>
        <v>3244</v>
      </c>
      <c r="I49" s="181"/>
      <c r="J49" s="181"/>
      <c r="K49" s="181">
        <f>'実質公債費比率（分子）の構造'!N$45</f>
        <v>3220</v>
      </c>
      <c r="L49" s="181"/>
      <c r="M49" s="181"/>
      <c r="N49" s="181">
        <f>'実質公債費比率（分子）の構造'!O$45</f>
        <v>3293</v>
      </c>
      <c r="O49" s="181"/>
      <c r="P49" s="181"/>
    </row>
    <row r="50" spans="1:16" x14ac:dyDescent="0.15">
      <c r="A50" s="181" t="s">
        <v>70</v>
      </c>
      <c r="B50" s="181" t="e">
        <f>NA()</f>
        <v>#N/A</v>
      </c>
      <c r="C50" s="181">
        <f>IF(ISNUMBER('実質公債費比率（分子）の構造'!K$53),'実質公債費比率（分子）の構造'!K$53,NA())</f>
        <v>1388</v>
      </c>
      <c r="D50" s="181" t="e">
        <f>NA()</f>
        <v>#N/A</v>
      </c>
      <c r="E50" s="181" t="e">
        <f>NA()</f>
        <v>#N/A</v>
      </c>
      <c r="F50" s="181">
        <f>IF(ISNUMBER('実質公債費比率（分子）の構造'!L$53),'実質公債費比率（分子）の構造'!L$53,NA())</f>
        <v>1313</v>
      </c>
      <c r="G50" s="181" t="e">
        <f>NA()</f>
        <v>#N/A</v>
      </c>
      <c r="H50" s="181" t="e">
        <f>NA()</f>
        <v>#N/A</v>
      </c>
      <c r="I50" s="181">
        <f>IF(ISNUMBER('実質公債費比率（分子）の構造'!M$53),'実質公債費比率（分子）の構造'!M$53,NA())</f>
        <v>1290</v>
      </c>
      <c r="J50" s="181" t="e">
        <f>NA()</f>
        <v>#N/A</v>
      </c>
      <c r="K50" s="181" t="e">
        <f>NA()</f>
        <v>#N/A</v>
      </c>
      <c r="L50" s="181">
        <f>IF(ISNUMBER('実質公債費比率（分子）の構造'!N$53),'実質公債費比率（分子）の構造'!N$53,NA())</f>
        <v>1287</v>
      </c>
      <c r="M50" s="181" t="e">
        <f>NA()</f>
        <v>#N/A</v>
      </c>
      <c r="N50" s="181" t="e">
        <f>NA()</f>
        <v>#N/A</v>
      </c>
      <c r="O50" s="181">
        <f>IF(ISNUMBER('実質公債費比率（分子）の構造'!O$53),'実質公債費比率（分子）の構造'!O$53,NA())</f>
        <v>1228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29509</v>
      </c>
      <c r="E56" s="180"/>
      <c r="F56" s="180"/>
      <c r="G56" s="180">
        <f>'将来負担比率（分子）の構造'!J$52</f>
        <v>28570</v>
      </c>
      <c r="H56" s="180"/>
      <c r="I56" s="180"/>
      <c r="J56" s="180">
        <f>'将来負担比率（分子）の構造'!K$52</f>
        <v>29357</v>
      </c>
      <c r="K56" s="180"/>
      <c r="L56" s="180"/>
      <c r="M56" s="180">
        <f>'将来負担比率（分子）の構造'!L$52</f>
        <v>29327</v>
      </c>
      <c r="N56" s="180"/>
      <c r="O56" s="180"/>
      <c r="P56" s="180">
        <f>'将来負担比率（分子）の構造'!M$52</f>
        <v>29308</v>
      </c>
    </row>
    <row r="57" spans="1:16" x14ac:dyDescent="0.15">
      <c r="A57" s="180" t="s">
        <v>41</v>
      </c>
      <c r="B57" s="180"/>
      <c r="C57" s="180"/>
      <c r="D57" s="180">
        <f>'将来負担比率（分子）の構造'!I$51</f>
        <v>2072</v>
      </c>
      <c r="E57" s="180"/>
      <c r="F57" s="180"/>
      <c r="G57" s="180">
        <f>'将来負担比率（分子）の構造'!J$51</f>
        <v>2343</v>
      </c>
      <c r="H57" s="180"/>
      <c r="I57" s="180"/>
      <c r="J57" s="180">
        <f>'将来負担比率（分子）の構造'!K$51</f>
        <v>2492</v>
      </c>
      <c r="K57" s="180"/>
      <c r="L57" s="180"/>
      <c r="M57" s="180">
        <f>'将来負担比率（分子）の構造'!L$51</f>
        <v>2786</v>
      </c>
      <c r="N57" s="180"/>
      <c r="O57" s="180"/>
      <c r="P57" s="180">
        <f>'将来負担比率（分子）の構造'!M$51</f>
        <v>2782</v>
      </c>
    </row>
    <row r="58" spans="1:16" x14ac:dyDescent="0.15">
      <c r="A58" s="180" t="s">
        <v>40</v>
      </c>
      <c r="B58" s="180"/>
      <c r="C58" s="180"/>
      <c r="D58" s="180">
        <f>'将来負担比率（分子）の構造'!I$50</f>
        <v>5179</v>
      </c>
      <c r="E58" s="180"/>
      <c r="F58" s="180"/>
      <c r="G58" s="180">
        <f>'将来負担比率（分子）の構造'!J$50</f>
        <v>6208</v>
      </c>
      <c r="H58" s="180"/>
      <c r="I58" s="180"/>
      <c r="J58" s="180">
        <f>'将来負担比率（分子）の構造'!K$50</f>
        <v>7485</v>
      </c>
      <c r="K58" s="180"/>
      <c r="L58" s="180"/>
      <c r="M58" s="180">
        <f>'将来負担比率（分子）の構造'!L$50</f>
        <v>7840</v>
      </c>
      <c r="N58" s="180"/>
      <c r="O58" s="180"/>
      <c r="P58" s="180">
        <f>'将来負担比率（分子）の構造'!M$50</f>
        <v>7434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4966</v>
      </c>
      <c r="C62" s="180"/>
      <c r="D62" s="180"/>
      <c r="E62" s="180">
        <f>'将来負担比率（分子）の構造'!J$45</f>
        <v>4318</v>
      </c>
      <c r="F62" s="180"/>
      <c r="G62" s="180"/>
      <c r="H62" s="180">
        <f>'将来負担比率（分子）の構造'!K$45</f>
        <v>4309</v>
      </c>
      <c r="I62" s="180"/>
      <c r="J62" s="180"/>
      <c r="K62" s="180">
        <f>'将来負担比率（分子）の構造'!L$45</f>
        <v>4094</v>
      </c>
      <c r="L62" s="180"/>
      <c r="M62" s="180"/>
      <c r="N62" s="180">
        <f>'将来負担比率（分子）の構造'!M$45</f>
        <v>3813</v>
      </c>
      <c r="O62" s="180"/>
      <c r="P62" s="180"/>
    </row>
    <row r="63" spans="1:16" x14ac:dyDescent="0.15">
      <c r="A63" s="180" t="s">
        <v>33</v>
      </c>
      <c r="B63" s="180">
        <f>'将来負担比率（分子）の構造'!I$44</f>
        <v>1460</v>
      </c>
      <c r="C63" s="180"/>
      <c r="D63" s="180"/>
      <c r="E63" s="180">
        <f>'将来負担比率（分子）の構造'!J$44</f>
        <v>1573</v>
      </c>
      <c r="F63" s="180"/>
      <c r="G63" s="180"/>
      <c r="H63" s="180">
        <f>'将来負担比率（分子）の構造'!K$44</f>
        <v>1755</v>
      </c>
      <c r="I63" s="180"/>
      <c r="J63" s="180"/>
      <c r="K63" s="180">
        <f>'将来負担比率（分子）の構造'!L$44</f>
        <v>1960</v>
      </c>
      <c r="L63" s="180"/>
      <c r="M63" s="180"/>
      <c r="N63" s="180">
        <f>'将来負担比率（分子）の構造'!M$44</f>
        <v>2197</v>
      </c>
      <c r="O63" s="180"/>
      <c r="P63" s="180"/>
    </row>
    <row r="64" spans="1:16" x14ac:dyDescent="0.15">
      <c r="A64" s="180" t="s">
        <v>32</v>
      </c>
      <c r="B64" s="180">
        <f>'将来負担比率（分子）の構造'!I$43</f>
        <v>8951</v>
      </c>
      <c r="C64" s="180"/>
      <c r="D64" s="180"/>
      <c r="E64" s="180">
        <f>'将来負担比率（分子）の構造'!J$43</f>
        <v>9204</v>
      </c>
      <c r="F64" s="180"/>
      <c r="G64" s="180"/>
      <c r="H64" s="180">
        <f>'将来負担比率（分子）の構造'!K$43</f>
        <v>9506</v>
      </c>
      <c r="I64" s="180"/>
      <c r="J64" s="180"/>
      <c r="K64" s="180">
        <f>'将来負担比率（分子）の構造'!L$43</f>
        <v>9511</v>
      </c>
      <c r="L64" s="180"/>
      <c r="M64" s="180"/>
      <c r="N64" s="180">
        <f>'将来負担比率（分子）の構造'!M$43</f>
        <v>9216</v>
      </c>
      <c r="O64" s="180"/>
      <c r="P64" s="180"/>
    </row>
    <row r="65" spans="1:16" x14ac:dyDescent="0.15">
      <c r="A65" s="180" t="s">
        <v>31</v>
      </c>
      <c r="B65" s="180">
        <f>'将来負担比率（分子）の構造'!I$42</f>
        <v>154</v>
      </c>
      <c r="C65" s="180"/>
      <c r="D65" s="180"/>
      <c r="E65" s="180">
        <f>'将来負担比率（分子）の構造'!J$42</f>
        <v>99</v>
      </c>
      <c r="F65" s="180"/>
      <c r="G65" s="180"/>
      <c r="H65" s="180">
        <f>'将来負担比率（分子）の構造'!K$42</f>
        <v>63</v>
      </c>
      <c r="I65" s="180"/>
      <c r="J65" s="180"/>
      <c r="K65" s="180">
        <f>'将来負担比率（分子）の構造'!L$42</f>
        <v>134</v>
      </c>
      <c r="L65" s="180"/>
      <c r="M65" s="180"/>
      <c r="N65" s="180">
        <f>'将来負担比率（分子）の構造'!M$42</f>
        <v>191</v>
      </c>
      <c r="O65" s="180"/>
      <c r="P65" s="180"/>
    </row>
    <row r="66" spans="1:16" x14ac:dyDescent="0.15">
      <c r="A66" s="180" t="s">
        <v>30</v>
      </c>
      <c r="B66" s="180">
        <f>'将来負担比率（分子）の構造'!I$41</f>
        <v>36410</v>
      </c>
      <c r="C66" s="180"/>
      <c r="D66" s="180"/>
      <c r="E66" s="180">
        <f>'将来負担比率（分子）の構造'!J$41</f>
        <v>35965</v>
      </c>
      <c r="F66" s="180"/>
      <c r="G66" s="180"/>
      <c r="H66" s="180">
        <f>'将来負担比率（分子）の構造'!K$41</f>
        <v>36295</v>
      </c>
      <c r="I66" s="180"/>
      <c r="J66" s="180"/>
      <c r="K66" s="180">
        <f>'将来負担比率（分子）の構造'!L$41</f>
        <v>36204</v>
      </c>
      <c r="L66" s="180"/>
      <c r="M66" s="180"/>
      <c r="N66" s="180">
        <f>'将来負担比率（分子）の構造'!M$41</f>
        <v>36223</v>
      </c>
      <c r="O66" s="180"/>
      <c r="P66" s="180"/>
    </row>
    <row r="67" spans="1:16" x14ac:dyDescent="0.15">
      <c r="A67" s="180" t="s">
        <v>74</v>
      </c>
      <c r="B67" s="180" t="e">
        <f>NA()</f>
        <v>#N/A</v>
      </c>
      <c r="C67" s="180">
        <f>IF(ISNUMBER('将来負担比率（分子）の構造'!I$53), IF('将来負担比率（分子）の構造'!I$53 &lt; 0, 0, '将来負担比率（分子）の構造'!I$53), NA())</f>
        <v>15181</v>
      </c>
      <c r="D67" s="180" t="e">
        <f>NA()</f>
        <v>#N/A</v>
      </c>
      <c r="E67" s="180" t="e">
        <f>NA()</f>
        <v>#N/A</v>
      </c>
      <c r="F67" s="180">
        <f>IF(ISNUMBER('将来負担比率（分子）の構造'!J$53), IF('将来負担比率（分子）の構造'!J$53 &lt; 0, 0, '将来負担比率（分子）の構造'!J$53), NA())</f>
        <v>14038</v>
      </c>
      <c r="G67" s="180" t="e">
        <f>NA()</f>
        <v>#N/A</v>
      </c>
      <c r="H67" s="180" t="e">
        <f>NA()</f>
        <v>#N/A</v>
      </c>
      <c r="I67" s="180">
        <f>IF(ISNUMBER('将来負担比率（分子）の構造'!K$53), IF('将来負担比率（分子）の構造'!K$53 &lt; 0, 0, '将来負担比率（分子）の構造'!K$53), NA())</f>
        <v>12594</v>
      </c>
      <c r="J67" s="180" t="e">
        <f>NA()</f>
        <v>#N/A</v>
      </c>
      <c r="K67" s="180" t="e">
        <f>NA()</f>
        <v>#N/A</v>
      </c>
      <c r="L67" s="180">
        <f>IF(ISNUMBER('将来負担比率（分子）の構造'!L$53), IF('将来負担比率（分子）の構造'!L$53 &lt; 0, 0, '将来負担比率（分子）の構造'!L$53), NA())</f>
        <v>11951</v>
      </c>
      <c r="M67" s="180" t="e">
        <f>NA()</f>
        <v>#N/A</v>
      </c>
      <c r="N67" s="180" t="e">
        <f>NA()</f>
        <v>#N/A</v>
      </c>
      <c r="O67" s="180">
        <f>IF(ISNUMBER('将来負担比率（分子）の構造'!M$53), IF('将来負担比率（分子）の構造'!M$53 &lt; 0, 0, '将来負担比率（分子）の構造'!M$53), NA())</f>
        <v>12116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4449</v>
      </c>
      <c r="C72" s="184">
        <f>基金残高に係る経年分析!G55</f>
        <v>2516</v>
      </c>
      <c r="D72" s="184">
        <f>基金残高に係る経年分析!H55</f>
        <v>2409</v>
      </c>
    </row>
    <row r="73" spans="1:16" x14ac:dyDescent="0.15">
      <c r="A73" s="183" t="s">
        <v>77</v>
      </c>
      <c r="B73" s="184">
        <f>基金残高に係る経年分析!F56</f>
        <v>2974</v>
      </c>
      <c r="C73" s="184">
        <f>基金残高に係る経年分析!G56</f>
        <v>3261</v>
      </c>
      <c r="D73" s="184">
        <f>基金残高に係る経年分析!H56</f>
        <v>2962</v>
      </c>
    </row>
    <row r="74" spans="1:16" x14ac:dyDescent="0.15">
      <c r="A74" s="183" t="s">
        <v>78</v>
      </c>
      <c r="B74" s="184">
        <f>基金残高に係る経年分析!F57</f>
        <v>2877</v>
      </c>
      <c r="C74" s="184">
        <f>基金残高に係る経年分析!G57</f>
        <v>4640</v>
      </c>
      <c r="D74" s="184">
        <f>基金残高に係る経年分析!H57</f>
        <v>4474</v>
      </c>
    </row>
  </sheetData>
  <sheetProtection algorithmName="SHA-512" hashValue="88BaCPaXm905kTULdYeKtiswRD1Rm4I8ULd8C9WGSaKUuWg5MjgNnH7QqO6UCjSH3Jy4p26joOcYQXleb6g4Mw==" saltValue="NYuhtndhF1Fv57daRdy1x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2465400</v>
      </c>
      <c r="S5" s="727"/>
      <c r="T5" s="727"/>
      <c r="U5" s="727"/>
      <c r="V5" s="727"/>
      <c r="W5" s="727"/>
      <c r="X5" s="727"/>
      <c r="Y5" s="773"/>
      <c r="Z5" s="791">
        <v>10.6</v>
      </c>
      <c r="AA5" s="791"/>
      <c r="AB5" s="791"/>
      <c r="AC5" s="791"/>
      <c r="AD5" s="792">
        <v>2448586</v>
      </c>
      <c r="AE5" s="792"/>
      <c r="AF5" s="792"/>
      <c r="AG5" s="792"/>
      <c r="AH5" s="792"/>
      <c r="AI5" s="792"/>
      <c r="AJ5" s="792"/>
      <c r="AK5" s="792"/>
      <c r="AL5" s="774">
        <v>19.899999999999999</v>
      </c>
      <c r="AM5" s="743"/>
      <c r="AN5" s="743"/>
      <c r="AO5" s="775"/>
      <c r="AP5" s="760" t="s">
        <v>228</v>
      </c>
      <c r="AQ5" s="761"/>
      <c r="AR5" s="761"/>
      <c r="AS5" s="761"/>
      <c r="AT5" s="761"/>
      <c r="AU5" s="761"/>
      <c r="AV5" s="761"/>
      <c r="AW5" s="761"/>
      <c r="AX5" s="761"/>
      <c r="AY5" s="761"/>
      <c r="AZ5" s="761"/>
      <c r="BA5" s="761"/>
      <c r="BB5" s="761"/>
      <c r="BC5" s="761"/>
      <c r="BD5" s="761"/>
      <c r="BE5" s="761"/>
      <c r="BF5" s="762"/>
      <c r="BG5" s="661">
        <v>2462988</v>
      </c>
      <c r="BH5" s="664"/>
      <c r="BI5" s="664"/>
      <c r="BJ5" s="664"/>
      <c r="BK5" s="664"/>
      <c r="BL5" s="664"/>
      <c r="BM5" s="664"/>
      <c r="BN5" s="665"/>
      <c r="BO5" s="723">
        <v>99.9</v>
      </c>
      <c r="BP5" s="723"/>
      <c r="BQ5" s="723"/>
      <c r="BR5" s="723"/>
      <c r="BS5" s="724">
        <v>16814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189798</v>
      </c>
      <c r="S6" s="664"/>
      <c r="T6" s="664"/>
      <c r="U6" s="664"/>
      <c r="V6" s="664"/>
      <c r="W6" s="664"/>
      <c r="X6" s="664"/>
      <c r="Y6" s="665"/>
      <c r="Z6" s="723">
        <v>0.8</v>
      </c>
      <c r="AA6" s="723"/>
      <c r="AB6" s="723"/>
      <c r="AC6" s="723"/>
      <c r="AD6" s="724">
        <v>189798</v>
      </c>
      <c r="AE6" s="724"/>
      <c r="AF6" s="724"/>
      <c r="AG6" s="724"/>
      <c r="AH6" s="724"/>
      <c r="AI6" s="724"/>
      <c r="AJ6" s="724"/>
      <c r="AK6" s="724"/>
      <c r="AL6" s="666">
        <v>1.5</v>
      </c>
      <c r="AM6" s="667"/>
      <c r="AN6" s="667"/>
      <c r="AO6" s="725"/>
      <c r="AP6" s="658" t="s">
        <v>233</v>
      </c>
      <c r="AQ6" s="659"/>
      <c r="AR6" s="659"/>
      <c r="AS6" s="659"/>
      <c r="AT6" s="659"/>
      <c r="AU6" s="659"/>
      <c r="AV6" s="659"/>
      <c r="AW6" s="659"/>
      <c r="AX6" s="659"/>
      <c r="AY6" s="659"/>
      <c r="AZ6" s="659"/>
      <c r="BA6" s="659"/>
      <c r="BB6" s="659"/>
      <c r="BC6" s="659"/>
      <c r="BD6" s="659"/>
      <c r="BE6" s="659"/>
      <c r="BF6" s="660"/>
      <c r="BG6" s="661">
        <v>2462988</v>
      </c>
      <c r="BH6" s="664"/>
      <c r="BI6" s="664"/>
      <c r="BJ6" s="664"/>
      <c r="BK6" s="664"/>
      <c r="BL6" s="664"/>
      <c r="BM6" s="664"/>
      <c r="BN6" s="665"/>
      <c r="BO6" s="723">
        <v>99.9</v>
      </c>
      <c r="BP6" s="723"/>
      <c r="BQ6" s="723"/>
      <c r="BR6" s="723"/>
      <c r="BS6" s="724">
        <v>16814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207137</v>
      </c>
      <c r="CS6" s="664"/>
      <c r="CT6" s="664"/>
      <c r="CU6" s="664"/>
      <c r="CV6" s="664"/>
      <c r="CW6" s="664"/>
      <c r="CX6" s="664"/>
      <c r="CY6" s="665"/>
      <c r="CZ6" s="774">
        <v>0.9</v>
      </c>
      <c r="DA6" s="743"/>
      <c r="DB6" s="743"/>
      <c r="DC6" s="777"/>
      <c r="DD6" s="669">
        <v>281</v>
      </c>
      <c r="DE6" s="664"/>
      <c r="DF6" s="664"/>
      <c r="DG6" s="664"/>
      <c r="DH6" s="664"/>
      <c r="DI6" s="664"/>
      <c r="DJ6" s="664"/>
      <c r="DK6" s="664"/>
      <c r="DL6" s="664"/>
      <c r="DM6" s="664"/>
      <c r="DN6" s="664"/>
      <c r="DO6" s="664"/>
      <c r="DP6" s="665"/>
      <c r="DQ6" s="669">
        <v>207137</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3469</v>
      </c>
      <c r="S7" s="664"/>
      <c r="T7" s="664"/>
      <c r="U7" s="664"/>
      <c r="V7" s="664"/>
      <c r="W7" s="664"/>
      <c r="X7" s="664"/>
      <c r="Y7" s="665"/>
      <c r="Z7" s="723">
        <v>0</v>
      </c>
      <c r="AA7" s="723"/>
      <c r="AB7" s="723"/>
      <c r="AC7" s="723"/>
      <c r="AD7" s="724">
        <v>3469</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1012524</v>
      </c>
      <c r="BH7" s="664"/>
      <c r="BI7" s="664"/>
      <c r="BJ7" s="664"/>
      <c r="BK7" s="664"/>
      <c r="BL7" s="664"/>
      <c r="BM7" s="664"/>
      <c r="BN7" s="665"/>
      <c r="BO7" s="723">
        <v>41.1</v>
      </c>
      <c r="BP7" s="723"/>
      <c r="BQ7" s="723"/>
      <c r="BR7" s="723"/>
      <c r="BS7" s="724">
        <v>16814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1957536</v>
      </c>
      <c r="CS7" s="664"/>
      <c r="CT7" s="664"/>
      <c r="CU7" s="664"/>
      <c r="CV7" s="664"/>
      <c r="CW7" s="664"/>
      <c r="CX7" s="664"/>
      <c r="CY7" s="665"/>
      <c r="CZ7" s="723">
        <v>8.6</v>
      </c>
      <c r="DA7" s="723"/>
      <c r="DB7" s="723"/>
      <c r="DC7" s="723"/>
      <c r="DD7" s="669">
        <v>272652</v>
      </c>
      <c r="DE7" s="664"/>
      <c r="DF7" s="664"/>
      <c r="DG7" s="664"/>
      <c r="DH7" s="664"/>
      <c r="DI7" s="664"/>
      <c r="DJ7" s="664"/>
      <c r="DK7" s="664"/>
      <c r="DL7" s="664"/>
      <c r="DM7" s="664"/>
      <c r="DN7" s="664"/>
      <c r="DO7" s="664"/>
      <c r="DP7" s="665"/>
      <c r="DQ7" s="669">
        <v>1601356</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3272</v>
      </c>
      <c r="S8" s="664"/>
      <c r="T8" s="664"/>
      <c r="U8" s="664"/>
      <c r="V8" s="664"/>
      <c r="W8" s="664"/>
      <c r="X8" s="664"/>
      <c r="Y8" s="665"/>
      <c r="Z8" s="723">
        <v>0</v>
      </c>
      <c r="AA8" s="723"/>
      <c r="AB8" s="723"/>
      <c r="AC8" s="723"/>
      <c r="AD8" s="724">
        <v>3272</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47926</v>
      </c>
      <c r="BH8" s="664"/>
      <c r="BI8" s="664"/>
      <c r="BJ8" s="664"/>
      <c r="BK8" s="664"/>
      <c r="BL8" s="664"/>
      <c r="BM8" s="664"/>
      <c r="BN8" s="665"/>
      <c r="BO8" s="723">
        <v>1.9</v>
      </c>
      <c r="BP8" s="723"/>
      <c r="BQ8" s="723"/>
      <c r="BR8" s="723"/>
      <c r="BS8" s="669" t="s">
        <v>184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6601669</v>
      </c>
      <c r="CS8" s="664"/>
      <c r="CT8" s="664"/>
      <c r="CU8" s="664"/>
      <c r="CV8" s="664"/>
      <c r="CW8" s="664"/>
      <c r="CX8" s="664"/>
      <c r="CY8" s="665"/>
      <c r="CZ8" s="723">
        <v>28.9</v>
      </c>
      <c r="DA8" s="723"/>
      <c r="DB8" s="723"/>
      <c r="DC8" s="723"/>
      <c r="DD8" s="669">
        <v>150477</v>
      </c>
      <c r="DE8" s="664"/>
      <c r="DF8" s="664"/>
      <c r="DG8" s="664"/>
      <c r="DH8" s="664"/>
      <c r="DI8" s="664"/>
      <c r="DJ8" s="664"/>
      <c r="DK8" s="664"/>
      <c r="DL8" s="664"/>
      <c r="DM8" s="664"/>
      <c r="DN8" s="664"/>
      <c r="DO8" s="664"/>
      <c r="DP8" s="665"/>
      <c r="DQ8" s="669">
        <v>3275180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2622</v>
      </c>
      <c r="S9" s="664"/>
      <c r="T9" s="664"/>
      <c r="U9" s="664"/>
      <c r="V9" s="664"/>
      <c r="W9" s="664"/>
      <c r="X9" s="664"/>
      <c r="Y9" s="665"/>
      <c r="Z9" s="723">
        <v>0</v>
      </c>
      <c r="AA9" s="723"/>
      <c r="AB9" s="723"/>
      <c r="AC9" s="723"/>
      <c r="AD9" s="724">
        <v>2622</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813897</v>
      </c>
      <c r="BH9" s="664"/>
      <c r="BI9" s="664"/>
      <c r="BJ9" s="664"/>
      <c r="BK9" s="664"/>
      <c r="BL9" s="664"/>
      <c r="BM9" s="664"/>
      <c r="BN9" s="665"/>
      <c r="BO9" s="723">
        <v>33</v>
      </c>
      <c r="BP9" s="723"/>
      <c r="BQ9" s="723"/>
      <c r="BR9" s="723"/>
      <c r="BS9" s="669" t="s">
        <v>184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2067689</v>
      </c>
      <c r="CS9" s="664"/>
      <c r="CT9" s="664"/>
      <c r="CU9" s="664"/>
      <c r="CV9" s="664"/>
      <c r="CW9" s="664"/>
      <c r="CX9" s="664"/>
      <c r="CY9" s="665"/>
      <c r="CZ9" s="723">
        <v>9.1</v>
      </c>
      <c r="DA9" s="723"/>
      <c r="DB9" s="723"/>
      <c r="DC9" s="723"/>
      <c r="DD9" s="669">
        <v>194828</v>
      </c>
      <c r="DE9" s="664"/>
      <c r="DF9" s="664"/>
      <c r="DG9" s="664"/>
      <c r="DH9" s="664"/>
      <c r="DI9" s="664"/>
      <c r="DJ9" s="664"/>
      <c r="DK9" s="664"/>
      <c r="DL9" s="664"/>
      <c r="DM9" s="664"/>
      <c r="DN9" s="664"/>
      <c r="DO9" s="664"/>
      <c r="DP9" s="665"/>
      <c r="DQ9" s="669">
        <v>1188352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245</v>
      </c>
      <c r="S10" s="664"/>
      <c r="T10" s="664"/>
      <c r="U10" s="664"/>
      <c r="V10" s="664"/>
      <c r="W10" s="664"/>
      <c r="X10" s="664"/>
      <c r="Y10" s="665"/>
      <c r="Z10" s="723" t="s">
        <v>245</v>
      </c>
      <c r="AA10" s="723"/>
      <c r="AB10" s="723"/>
      <c r="AC10" s="723"/>
      <c r="AD10" s="724" t="s">
        <v>245</v>
      </c>
      <c r="AE10" s="724"/>
      <c r="AF10" s="724"/>
      <c r="AG10" s="724"/>
      <c r="AH10" s="724"/>
      <c r="AI10" s="724"/>
      <c r="AJ10" s="724"/>
      <c r="AK10" s="724"/>
      <c r="AL10" s="666" t="s">
        <v>184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65784</v>
      </c>
      <c r="BH10" s="664"/>
      <c r="BI10" s="664"/>
      <c r="BJ10" s="664"/>
      <c r="BK10" s="664"/>
      <c r="BL10" s="664"/>
      <c r="BM10" s="664"/>
      <c r="BN10" s="665"/>
      <c r="BO10" s="723">
        <v>2.7</v>
      </c>
      <c r="BP10" s="723"/>
      <c r="BQ10" s="723"/>
      <c r="BR10" s="723"/>
      <c r="BS10" s="669" t="s">
        <v>245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13496</v>
      </c>
      <c r="CS10" s="664"/>
      <c r="CT10" s="664"/>
      <c r="CU10" s="664"/>
      <c r="CV10" s="664"/>
      <c r="CW10" s="664"/>
      <c r="CX10" s="664"/>
      <c r="CY10" s="665"/>
      <c r="CZ10" s="723">
        <v>0.1</v>
      </c>
      <c r="DA10" s="723"/>
      <c r="DB10" s="723"/>
      <c r="DC10" s="723"/>
      <c r="DD10" s="669" t="s">
        <v>184</v>
      </c>
      <c r="DE10" s="664"/>
      <c r="DF10" s="664"/>
      <c r="DG10" s="664"/>
      <c r="DH10" s="664"/>
      <c r="DI10" s="664"/>
      <c r="DJ10" s="664"/>
      <c r="DK10" s="664"/>
      <c r="DL10" s="664"/>
      <c r="DM10" s="664"/>
      <c r="DN10" s="664"/>
      <c r="DO10" s="664"/>
      <c r="DP10" s="665"/>
      <c r="DQ10" s="669">
        <v>13496</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183</v>
      </c>
      <c r="S11" s="664"/>
      <c r="T11" s="664"/>
      <c r="U11" s="664"/>
      <c r="V11" s="664"/>
      <c r="W11" s="664"/>
      <c r="X11" s="664"/>
      <c r="Y11" s="665"/>
      <c r="Z11" s="723" t="s">
        <v>245</v>
      </c>
      <c r="AA11" s="723"/>
      <c r="AB11" s="723"/>
      <c r="AC11" s="723"/>
      <c r="AD11" s="724" t="s">
        <v>184</v>
      </c>
      <c r="AE11" s="724"/>
      <c r="AF11" s="724"/>
      <c r="AG11" s="724"/>
      <c r="AH11" s="724"/>
      <c r="AI11" s="724"/>
      <c r="AJ11" s="724"/>
      <c r="AK11" s="724"/>
      <c r="AL11" s="666" t="s">
        <v>183</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84917</v>
      </c>
      <c r="BH11" s="664"/>
      <c r="BI11" s="664"/>
      <c r="BJ11" s="664"/>
      <c r="BK11" s="664"/>
      <c r="BL11" s="664"/>
      <c r="BM11" s="664"/>
      <c r="BN11" s="665"/>
      <c r="BO11" s="723">
        <v>3.4</v>
      </c>
      <c r="BP11" s="723"/>
      <c r="BQ11" s="723"/>
      <c r="BR11" s="723"/>
      <c r="BS11" s="669">
        <v>16814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1844012</v>
      </c>
      <c r="CS11" s="664"/>
      <c r="CT11" s="664"/>
      <c r="CU11" s="664"/>
      <c r="CV11" s="664"/>
      <c r="CW11" s="664"/>
      <c r="CX11" s="664"/>
      <c r="CY11" s="665"/>
      <c r="CZ11" s="723">
        <v>8.1</v>
      </c>
      <c r="DA11" s="723"/>
      <c r="DB11" s="723"/>
      <c r="DC11" s="723"/>
      <c r="DD11" s="669">
        <v>420352</v>
      </c>
      <c r="DE11" s="664"/>
      <c r="DF11" s="664"/>
      <c r="DG11" s="664"/>
      <c r="DH11" s="664"/>
      <c r="DI11" s="664"/>
      <c r="DJ11" s="664"/>
      <c r="DK11" s="664"/>
      <c r="DL11" s="664"/>
      <c r="DM11" s="664"/>
      <c r="DN11" s="664"/>
      <c r="DO11" s="664"/>
      <c r="DP11" s="665"/>
      <c r="DQ11" s="669">
        <v>944161</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573771</v>
      </c>
      <c r="S12" s="664"/>
      <c r="T12" s="664"/>
      <c r="U12" s="664"/>
      <c r="V12" s="664"/>
      <c r="W12" s="664"/>
      <c r="X12" s="664"/>
      <c r="Y12" s="665"/>
      <c r="Z12" s="723">
        <v>2.5</v>
      </c>
      <c r="AA12" s="723"/>
      <c r="AB12" s="723"/>
      <c r="AC12" s="723"/>
      <c r="AD12" s="724">
        <v>573771</v>
      </c>
      <c r="AE12" s="724"/>
      <c r="AF12" s="724"/>
      <c r="AG12" s="724"/>
      <c r="AH12" s="724"/>
      <c r="AI12" s="724"/>
      <c r="AJ12" s="724"/>
      <c r="AK12" s="724"/>
      <c r="AL12" s="666">
        <v>4.7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1055736</v>
      </c>
      <c r="BH12" s="664"/>
      <c r="BI12" s="664"/>
      <c r="BJ12" s="664"/>
      <c r="BK12" s="664"/>
      <c r="BL12" s="664"/>
      <c r="BM12" s="664"/>
      <c r="BN12" s="665"/>
      <c r="BO12" s="723">
        <v>42.8</v>
      </c>
      <c r="BP12" s="723"/>
      <c r="BQ12" s="723"/>
      <c r="BR12" s="723"/>
      <c r="BS12" s="669" t="s">
        <v>184</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213560</v>
      </c>
      <c r="CS12" s="664"/>
      <c r="CT12" s="664"/>
      <c r="CU12" s="664"/>
      <c r="CV12" s="664"/>
      <c r="CW12" s="664"/>
      <c r="CX12" s="664"/>
      <c r="CY12" s="665"/>
      <c r="CZ12" s="723">
        <v>0.9</v>
      </c>
      <c r="DA12" s="723"/>
      <c r="DB12" s="723"/>
      <c r="DC12" s="723"/>
      <c r="DD12" s="669">
        <v>49091</v>
      </c>
      <c r="DE12" s="664"/>
      <c r="DF12" s="664"/>
      <c r="DG12" s="664"/>
      <c r="DH12" s="664"/>
      <c r="DI12" s="664"/>
      <c r="DJ12" s="664"/>
      <c r="DK12" s="664"/>
      <c r="DL12" s="664"/>
      <c r="DM12" s="664"/>
      <c r="DN12" s="664"/>
      <c r="DO12" s="664"/>
      <c r="DP12" s="665"/>
      <c r="DQ12" s="669">
        <v>136110</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245</v>
      </c>
      <c r="S13" s="664"/>
      <c r="T13" s="664"/>
      <c r="U13" s="664"/>
      <c r="V13" s="664"/>
      <c r="W13" s="664"/>
      <c r="X13" s="664"/>
      <c r="Y13" s="665"/>
      <c r="Z13" s="723" t="s">
        <v>184</v>
      </c>
      <c r="AA13" s="723"/>
      <c r="AB13" s="723"/>
      <c r="AC13" s="723"/>
      <c r="AD13" s="724" t="s">
        <v>184</v>
      </c>
      <c r="AE13" s="724"/>
      <c r="AF13" s="724"/>
      <c r="AG13" s="724"/>
      <c r="AH13" s="724"/>
      <c r="AI13" s="724"/>
      <c r="AJ13" s="724"/>
      <c r="AK13" s="724"/>
      <c r="AL13" s="666" t="s">
        <v>183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1054408</v>
      </c>
      <c r="BH13" s="664"/>
      <c r="BI13" s="664"/>
      <c r="BJ13" s="664"/>
      <c r="BK13" s="664"/>
      <c r="BL13" s="664"/>
      <c r="BM13" s="664"/>
      <c r="BN13" s="665"/>
      <c r="BO13" s="723">
        <v>42.8</v>
      </c>
      <c r="BP13" s="723"/>
      <c r="BQ13" s="723"/>
      <c r="BR13" s="723"/>
      <c r="BS13" s="669" t="s">
        <v>245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2226083</v>
      </c>
      <c r="CS13" s="664"/>
      <c r="CT13" s="664"/>
      <c r="CU13" s="664"/>
      <c r="CV13" s="664"/>
      <c r="CW13" s="664"/>
      <c r="CX13" s="664"/>
      <c r="CY13" s="665"/>
      <c r="CZ13" s="723">
        <v>9.6999999999999993</v>
      </c>
      <c r="DA13" s="723"/>
      <c r="DB13" s="723"/>
      <c r="DC13" s="723"/>
      <c r="DD13" s="669">
        <v>1346218</v>
      </c>
      <c r="DE13" s="664"/>
      <c r="DF13" s="664"/>
      <c r="DG13" s="664"/>
      <c r="DH13" s="664"/>
      <c r="DI13" s="664"/>
      <c r="DJ13" s="664"/>
      <c r="DK13" s="664"/>
      <c r="DL13" s="664"/>
      <c r="DM13" s="664"/>
      <c r="DN13" s="664"/>
      <c r="DO13" s="664"/>
      <c r="DP13" s="665"/>
      <c r="DQ13" s="669">
        <v>918069</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245</v>
      </c>
      <c r="S14" s="664"/>
      <c r="T14" s="664"/>
      <c r="U14" s="664"/>
      <c r="V14" s="664"/>
      <c r="W14" s="664"/>
      <c r="X14" s="664"/>
      <c r="Y14" s="665"/>
      <c r="Z14" s="723" t="s">
        <v>245</v>
      </c>
      <c r="AA14" s="723"/>
      <c r="AB14" s="723"/>
      <c r="AC14" s="723"/>
      <c r="AD14" s="724" t="s">
        <v>184</v>
      </c>
      <c r="AE14" s="724"/>
      <c r="AF14" s="724"/>
      <c r="AG14" s="724"/>
      <c r="AH14" s="724"/>
      <c r="AI14" s="724"/>
      <c r="AJ14" s="724"/>
      <c r="AK14" s="724"/>
      <c r="AL14" s="666" t="s">
        <v>184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129883</v>
      </c>
      <c r="BH14" s="664"/>
      <c r="BI14" s="664"/>
      <c r="BJ14" s="664"/>
      <c r="BK14" s="664"/>
      <c r="BL14" s="664"/>
      <c r="BM14" s="664"/>
      <c r="BN14" s="665"/>
      <c r="BO14" s="723">
        <v>5.3</v>
      </c>
      <c r="BP14" s="723"/>
      <c r="BQ14" s="723"/>
      <c r="BR14" s="723"/>
      <c r="BS14" s="669" t="s">
        <v>245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1325529</v>
      </c>
      <c r="CS14" s="664"/>
      <c r="CT14" s="664"/>
      <c r="CU14" s="664"/>
      <c r="CV14" s="664"/>
      <c r="CW14" s="664"/>
      <c r="CX14" s="664"/>
      <c r="CY14" s="665"/>
      <c r="CZ14" s="723">
        <v>5.8</v>
      </c>
      <c r="DA14" s="723"/>
      <c r="DB14" s="723"/>
      <c r="DC14" s="723"/>
      <c r="DD14" s="669">
        <v>253387</v>
      </c>
      <c r="DE14" s="664"/>
      <c r="DF14" s="664"/>
      <c r="DG14" s="664"/>
      <c r="DH14" s="664"/>
      <c r="DI14" s="664"/>
      <c r="DJ14" s="664"/>
      <c r="DK14" s="664"/>
      <c r="DL14" s="664"/>
      <c r="DM14" s="664"/>
      <c r="DN14" s="664"/>
      <c r="DO14" s="664"/>
      <c r="DP14" s="665"/>
      <c r="DQ14" s="669">
        <v>1081519</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46516</v>
      </c>
      <c r="S15" s="664"/>
      <c r="T15" s="664"/>
      <c r="U15" s="664"/>
      <c r="V15" s="664"/>
      <c r="W15" s="664"/>
      <c r="X15" s="664"/>
      <c r="Y15" s="665"/>
      <c r="Z15" s="723">
        <v>0.2</v>
      </c>
      <c r="AA15" s="723"/>
      <c r="AB15" s="723"/>
      <c r="AC15" s="723"/>
      <c r="AD15" s="724">
        <v>46516</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264845</v>
      </c>
      <c r="BH15" s="664"/>
      <c r="BI15" s="664"/>
      <c r="BJ15" s="664"/>
      <c r="BK15" s="664"/>
      <c r="BL15" s="664"/>
      <c r="BM15" s="664"/>
      <c r="BN15" s="665"/>
      <c r="BO15" s="723">
        <v>10.7</v>
      </c>
      <c r="BP15" s="723"/>
      <c r="BQ15" s="723"/>
      <c r="BR15" s="723"/>
      <c r="BS15" s="669" t="s">
        <v>245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2591909</v>
      </c>
      <c r="CS15" s="664"/>
      <c r="CT15" s="664"/>
      <c r="CU15" s="664"/>
      <c r="CV15" s="664"/>
      <c r="CW15" s="664"/>
      <c r="CX15" s="664"/>
      <c r="CY15" s="665"/>
      <c r="CZ15" s="723">
        <v>11.3</v>
      </c>
      <c r="DA15" s="723"/>
      <c r="DB15" s="723"/>
      <c r="DC15" s="723"/>
      <c r="DD15" s="669">
        <v>817574</v>
      </c>
      <c r="DE15" s="664"/>
      <c r="DF15" s="664"/>
      <c r="DG15" s="664"/>
      <c r="DH15" s="664"/>
      <c r="DI15" s="664"/>
      <c r="DJ15" s="664"/>
      <c r="DK15" s="664"/>
      <c r="DL15" s="664"/>
      <c r="DM15" s="664"/>
      <c r="DN15" s="664"/>
      <c r="DO15" s="664"/>
      <c r="DP15" s="665"/>
      <c r="DQ15" s="669">
        <v>1435628</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184</v>
      </c>
      <c r="S16" s="664"/>
      <c r="T16" s="664"/>
      <c r="U16" s="664"/>
      <c r="V16" s="664"/>
      <c r="W16" s="664"/>
      <c r="X16" s="664"/>
      <c r="Y16" s="665"/>
      <c r="Z16" s="723" t="s">
        <v>245</v>
      </c>
      <c r="AA16" s="723"/>
      <c r="AB16" s="723"/>
      <c r="AC16" s="723"/>
      <c r="AD16" s="724" t="s">
        <v>184</v>
      </c>
      <c r="AE16" s="724"/>
      <c r="AF16" s="724"/>
      <c r="AG16" s="724"/>
      <c r="AH16" s="724"/>
      <c r="AI16" s="724"/>
      <c r="AJ16" s="724"/>
      <c r="AK16" s="724"/>
      <c r="AL16" s="666" t="s">
        <v>245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245</v>
      </c>
      <c r="BH16" s="664"/>
      <c r="BI16" s="664"/>
      <c r="BJ16" s="664"/>
      <c r="BK16" s="664"/>
      <c r="BL16" s="664"/>
      <c r="BM16" s="664"/>
      <c r="BN16" s="665"/>
      <c r="BO16" s="723" t="s">
        <v>184</v>
      </c>
      <c r="BP16" s="723"/>
      <c r="BQ16" s="723"/>
      <c r="BR16" s="723"/>
      <c r="BS16" s="669" t="s">
        <v>184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183</v>
      </c>
      <c r="CS16" s="664"/>
      <c r="CT16" s="664"/>
      <c r="CU16" s="664"/>
      <c r="CV16" s="664"/>
      <c r="CW16" s="664"/>
      <c r="CX16" s="664"/>
      <c r="CY16" s="665"/>
      <c r="CZ16" s="723" t="s">
        <v>245</v>
      </c>
      <c r="DA16" s="723"/>
      <c r="DB16" s="723"/>
      <c r="DC16" s="723"/>
      <c r="DD16" s="669" t="s">
        <v>184</v>
      </c>
      <c r="DE16" s="664"/>
      <c r="DF16" s="664"/>
      <c r="DG16" s="664"/>
      <c r="DH16" s="664"/>
      <c r="DI16" s="664"/>
      <c r="DJ16" s="664"/>
      <c r="DK16" s="664"/>
      <c r="DL16" s="664"/>
      <c r="DM16" s="664"/>
      <c r="DN16" s="664"/>
      <c r="DO16" s="664"/>
      <c r="DP16" s="665"/>
      <c r="DQ16" s="669" t="s">
        <v>245</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8956</v>
      </c>
      <c r="S17" s="664"/>
      <c r="T17" s="664"/>
      <c r="U17" s="664"/>
      <c r="V17" s="664"/>
      <c r="W17" s="664"/>
      <c r="X17" s="664"/>
      <c r="Y17" s="665"/>
      <c r="Z17" s="723">
        <v>0</v>
      </c>
      <c r="AA17" s="723"/>
      <c r="AB17" s="723"/>
      <c r="AC17" s="723"/>
      <c r="AD17" s="724">
        <v>8956</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184</v>
      </c>
      <c r="BH17" s="664"/>
      <c r="BI17" s="664"/>
      <c r="BJ17" s="664"/>
      <c r="BK17" s="664"/>
      <c r="BL17" s="664"/>
      <c r="BM17" s="664"/>
      <c r="BN17" s="665"/>
      <c r="BO17" s="723" t="s">
        <v>184</v>
      </c>
      <c r="BP17" s="723"/>
      <c r="BQ17" s="723"/>
      <c r="BR17" s="723"/>
      <c r="BS17" s="669" t="s">
        <v>184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3795221</v>
      </c>
      <c r="CS17" s="664"/>
      <c r="CT17" s="664"/>
      <c r="CU17" s="664"/>
      <c r="CV17" s="664"/>
      <c r="CW17" s="664"/>
      <c r="CX17" s="664"/>
      <c r="CY17" s="665"/>
      <c r="CZ17" s="723">
        <v>16.600000000000001</v>
      </c>
      <c r="DA17" s="723"/>
      <c r="DB17" s="723"/>
      <c r="DC17" s="723"/>
      <c r="DD17" s="669" t="s">
        <v>184</v>
      </c>
      <c r="DE17" s="664"/>
      <c r="DF17" s="664"/>
      <c r="DG17" s="664"/>
      <c r="DH17" s="664"/>
      <c r="DI17" s="664"/>
      <c r="DJ17" s="664"/>
      <c r="DK17" s="664"/>
      <c r="DL17" s="664"/>
      <c r="DM17" s="664"/>
      <c r="DN17" s="664"/>
      <c r="DO17" s="664"/>
      <c r="DP17" s="665"/>
      <c r="DQ17" s="669">
        <v>3525211</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9877252</v>
      </c>
      <c r="S18" s="664"/>
      <c r="T18" s="664"/>
      <c r="U18" s="664"/>
      <c r="V18" s="664"/>
      <c r="W18" s="664"/>
      <c r="X18" s="664"/>
      <c r="Y18" s="665"/>
      <c r="Z18" s="723">
        <v>42.5</v>
      </c>
      <c r="AA18" s="723"/>
      <c r="AB18" s="723"/>
      <c r="AC18" s="723"/>
      <c r="AD18" s="724">
        <v>8960513</v>
      </c>
      <c r="AE18" s="724"/>
      <c r="AF18" s="724"/>
      <c r="AG18" s="724"/>
      <c r="AH18" s="724"/>
      <c r="AI18" s="724"/>
      <c r="AJ18" s="724"/>
      <c r="AK18" s="724"/>
      <c r="AL18" s="666">
        <v>72.8</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184</v>
      </c>
      <c r="BH18" s="664"/>
      <c r="BI18" s="664"/>
      <c r="BJ18" s="664"/>
      <c r="BK18" s="664"/>
      <c r="BL18" s="664"/>
      <c r="BM18" s="664"/>
      <c r="BN18" s="665"/>
      <c r="BO18" s="723" t="s">
        <v>183</v>
      </c>
      <c r="BP18" s="723"/>
      <c r="BQ18" s="723"/>
      <c r="BR18" s="723"/>
      <c r="BS18" s="669" t="s">
        <v>245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245</v>
      </c>
      <c r="CS18" s="664"/>
      <c r="CT18" s="664"/>
      <c r="CU18" s="664"/>
      <c r="CV18" s="664"/>
      <c r="CW18" s="664"/>
      <c r="CX18" s="664"/>
      <c r="CY18" s="665"/>
      <c r="CZ18" s="723" t="s">
        <v>183</v>
      </c>
      <c r="DA18" s="723"/>
      <c r="DB18" s="723"/>
      <c r="DC18" s="723"/>
      <c r="DD18" s="669" t="s">
        <v>184</v>
      </c>
      <c r="DE18" s="664"/>
      <c r="DF18" s="664"/>
      <c r="DG18" s="664"/>
      <c r="DH18" s="664"/>
      <c r="DI18" s="664"/>
      <c r="DJ18" s="664"/>
      <c r="DK18" s="664"/>
      <c r="DL18" s="664"/>
      <c r="DM18" s="664"/>
      <c r="DN18" s="664"/>
      <c r="DO18" s="664"/>
      <c r="DP18" s="665"/>
      <c r="DQ18" s="669" t="s">
        <v>245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8960513</v>
      </c>
      <c r="S19" s="664"/>
      <c r="T19" s="664"/>
      <c r="U19" s="664"/>
      <c r="V19" s="664"/>
      <c r="W19" s="664"/>
      <c r="X19" s="664"/>
      <c r="Y19" s="665"/>
      <c r="Z19" s="723">
        <v>38.6</v>
      </c>
      <c r="AA19" s="723"/>
      <c r="AB19" s="723"/>
      <c r="AC19" s="723"/>
      <c r="AD19" s="724">
        <v>8960513</v>
      </c>
      <c r="AE19" s="724"/>
      <c r="AF19" s="724"/>
      <c r="AG19" s="724"/>
      <c r="AH19" s="724"/>
      <c r="AI19" s="724"/>
      <c r="AJ19" s="724"/>
      <c r="AK19" s="724"/>
      <c r="AL19" s="666">
        <v>72.8</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2412</v>
      </c>
      <c r="BH19" s="664"/>
      <c r="BI19" s="664"/>
      <c r="BJ19" s="664"/>
      <c r="BK19" s="664"/>
      <c r="BL19" s="664"/>
      <c r="BM19" s="664"/>
      <c r="BN19" s="665"/>
      <c r="BO19" s="723">
        <v>0.1</v>
      </c>
      <c r="BP19" s="723"/>
      <c r="BQ19" s="723"/>
      <c r="BR19" s="723"/>
      <c r="BS19" s="669" t="s">
        <v>274</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184</v>
      </c>
      <c r="CS19" s="664"/>
      <c r="CT19" s="664"/>
      <c r="CU19" s="664"/>
      <c r="CV19" s="664"/>
      <c r="CW19" s="664"/>
      <c r="CX19" s="664"/>
      <c r="CY19" s="665"/>
      <c r="CZ19" s="723" t="s">
        <v>184</v>
      </c>
      <c r="DA19" s="723"/>
      <c r="DB19" s="723"/>
      <c r="DC19" s="723"/>
      <c r="DD19" s="669" t="s">
        <v>184</v>
      </c>
      <c r="DE19" s="664"/>
      <c r="DF19" s="664"/>
      <c r="DG19" s="664"/>
      <c r="DH19" s="664"/>
      <c r="DI19" s="664"/>
      <c r="DJ19" s="664"/>
      <c r="DK19" s="664"/>
      <c r="DL19" s="664"/>
      <c r="DM19" s="664"/>
      <c r="DN19" s="664"/>
      <c r="DO19" s="664"/>
      <c r="DP19" s="665"/>
      <c r="DQ19" s="669" t="s">
        <v>184</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916739</v>
      </c>
      <c r="S20" s="664"/>
      <c r="T20" s="664"/>
      <c r="U20" s="664"/>
      <c r="V20" s="664"/>
      <c r="W20" s="664"/>
      <c r="X20" s="664"/>
      <c r="Y20" s="665"/>
      <c r="Z20" s="723">
        <v>3.9</v>
      </c>
      <c r="AA20" s="723"/>
      <c r="AB20" s="723"/>
      <c r="AC20" s="723"/>
      <c r="AD20" s="724" t="s">
        <v>184</v>
      </c>
      <c r="AE20" s="724"/>
      <c r="AF20" s="724"/>
      <c r="AG20" s="724"/>
      <c r="AH20" s="724"/>
      <c r="AI20" s="724"/>
      <c r="AJ20" s="724"/>
      <c r="AK20" s="724"/>
      <c r="AL20" s="666" t="s">
        <v>184</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2412</v>
      </c>
      <c r="BH20" s="664"/>
      <c r="BI20" s="664"/>
      <c r="BJ20" s="664"/>
      <c r="BK20" s="664"/>
      <c r="BL20" s="664"/>
      <c r="BM20" s="664"/>
      <c r="BN20" s="665"/>
      <c r="BO20" s="723">
        <v>0.1</v>
      </c>
      <c r="BP20" s="723"/>
      <c r="BQ20" s="723"/>
      <c r="BR20" s="723"/>
      <c r="BS20" s="669" t="s">
        <v>274</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22843841</v>
      </c>
      <c r="CS20" s="664"/>
      <c r="CT20" s="664"/>
      <c r="CU20" s="664"/>
      <c r="CV20" s="664"/>
      <c r="CW20" s="664"/>
      <c r="CX20" s="664"/>
      <c r="CY20" s="665"/>
      <c r="CZ20" s="723">
        <v>100</v>
      </c>
      <c r="DA20" s="723"/>
      <c r="DB20" s="723"/>
      <c r="DC20" s="723"/>
      <c r="DD20" s="669">
        <v>3504860</v>
      </c>
      <c r="DE20" s="664"/>
      <c r="DF20" s="664"/>
      <c r="DG20" s="664"/>
      <c r="DH20" s="664"/>
      <c r="DI20" s="664"/>
      <c r="DJ20" s="664"/>
      <c r="DK20" s="664"/>
      <c r="DL20" s="664"/>
      <c r="DM20" s="664"/>
      <c r="DN20" s="664"/>
      <c r="DO20" s="664"/>
      <c r="DP20" s="665"/>
      <c r="DQ20" s="669">
        <v>14326219</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184</v>
      </c>
      <c r="S21" s="664"/>
      <c r="T21" s="664"/>
      <c r="U21" s="664"/>
      <c r="V21" s="664"/>
      <c r="W21" s="664"/>
      <c r="X21" s="664"/>
      <c r="Y21" s="665"/>
      <c r="Z21" s="723" t="s">
        <v>184</v>
      </c>
      <c r="AA21" s="723"/>
      <c r="AB21" s="723"/>
      <c r="AC21" s="723"/>
      <c r="AD21" s="724" t="s">
        <v>184</v>
      </c>
      <c r="AE21" s="724"/>
      <c r="AF21" s="724"/>
      <c r="AG21" s="724"/>
      <c r="AH21" s="724"/>
      <c r="AI21" s="724"/>
      <c r="AJ21" s="724"/>
      <c r="AK21" s="724"/>
      <c r="AL21" s="666" t="s">
        <v>245</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2412</v>
      </c>
      <c r="BH21" s="664"/>
      <c r="BI21" s="664"/>
      <c r="BJ21" s="664"/>
      <c r="BK21" s="664"/>
      <c r="BL21" s="664"/>
      <c r="BM21" s="664"/>
      <c r="BN21" s="665"/>
      <c r="BO21" s="723">
        <v>0.1</v>
      </c>
      <c r="BP21" s="723"/>
      <c r="BQ21" s="723"/>
      <c r="BR21" s="723"/>
      <c r="BS21" s="669" t="s">
        <v>245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13171056</v>
      </c>
      <c r="S22" s="664"/>
      <c r="T22" s="664"/>
      <c r="U22" s="664"/>
      <c r="V22" s="664"/>
      <c r="W22" s="664"/>
      <c r="X22" s="664"/>
      <c r="Y22" s="665"/>
      <c r="Z22" s="723">
        <v>56.7</v>
      </c>
      <c r="AA22" s="723"/>
      <c r="AB22" s="723"/>
      <c r="AC22" s="723"/>
      <c r="AD22" s="724">
        <v>12237503</v>
      </c>
      <c r="AE22" s="724"/>
      <c r="AF22" s="724"/>
      <c r="AG22" s="724"/>
      <c r="AH22" s="724"/>
      <c r="AI22" s="724"/>
      <c r="AJ22" s="724"/>
      <c r="AK22" s="724"/>
      <c r="AL22" s="666">
        <v>99.4</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183</v>
      </c>
      <c r="BH22" s="664"/>
      <c r="BI22" s="664"/>
      <c r="BJ22" s="664"/>
      <c r="BK22" s="664"/>
      <c r="BL22" s="664"/>
      <c r="BM22" s="664"/>
      <c r="BN22" s="665"/>
      <c r="BO22" s="723" t="s">
        <v>245</v>
      </c>
      <c r="BP22" s="723"/>
      <c r="BQ22" s="723"/>
      <c r="BR22" s="723"/>
      <c r="BS22" s="669" t="s">
        <v>184</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3237</v>
      </c>
      <c r="S23" s="664"/>
      <c r="T23" s="664"/>
      <c r="U23" s="664"/>
      <c r="V23" s="664"/>
      <c r="W23" s="664"/>
      <c r="X23" s="664"/>
      <c r="Y23" s="665"/>
      <c r="Z23" s="723">
        <v>0</v>
      </c>
      <c r="AA23" s="723"/>
      <c r="AB23" s="723"/>
      <c r="AC23" s="723"/>
      <c r="AD23" s="724">
        <v>3237</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184</v>
      </c>
      <c r="BH23" s="664"/>
      <c r="BI23" s="664"/>
      <c r="BJ23" s="664"/>
      <c r="BK23" s="664"/>
      <c r="BL23" s="664"/>
      <c r="BM23" s="664"/>
      <c r="BN23" s="665"/>
      <c r="BO23" s="723" t="s">
        <v>184</v>
      </c>
      <c r="BP23" s="723"/>
      <c r="BQ23" s="723"/>
      <c r="BR23" s="723"/>
      <c r="BS23" s="669" t="s">
        <v>245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19875</v>
      </c>
      <c r="S24" s="664"/>
      <c r="T24" s="664"/>
      <c r="U24" s="664"/>
      <c r="V24" s="664"/>
      <c r="W24" s="664"/>
      <c r="X24" s="664"/>
      <c r="Y24" s="665"/>
      <c r="Z24" s="723">
        <v>0.1</v>
      </c>
      <c r="AA24" s="723"/>
      <c r="AB24" s="723"/>
      <c r="AC24" s="723"/>
      <c r="AD24" s="724">
        <v>1129</v>
      </c>
      <c r="AE24" s="724"/>
      <c r="AF24" s="724"/>
      <c r="AG24" s="724"/>
      <c r="AH24" s="724"/>
      <c r="AI24" s="724"/>
      <c r="AJ24" s="724"/>
      <c r="AK24" s="724"/>
      <c r="AL24" s="666">
        <v>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183</v>
      </c>
      <c r="BH24" s="664"/>
      <c r="BI24" s="664"/>
      <c r="BJ24" s="664"/>
      <c r="BK24" s="664"/>
      <c r="BL24" s="664"/>
      <c r="BM24" s="664"/>
      <c r="BN24" s="665"/>
      <c r="BO24" s="723" t="s">
        <v>184</v>
      </c>
      <c r="BP24" s="723"/>
      <c r="BQ24" s="723"/>
      <c r="BR24" s="723"/>
      <c r="BS24" s="669" t="s">
        <v>245</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11683537</v>
      </c>
      <c r="CS24" s="727"/>
      <c r="CT24" s="727"/>
      <c r="CU24" s="727"/>
      <c r="CV24" s="727"/>
      <c r="CW24" s="727"/>
      <c r="CX24" s="727"/>
      <c r="CY24" s="773"/>
      <c r="CZ24" s="774">
        <v>51.1</v>
      </c>
      <c r="DA24" s="743"/>
      <c r="DB24" s="743"/>
      <c r="DC24" s="777"/>
      <c r="DD24" s="772">
        <v>8290621</v>
      </c>
      <c r="DE24" s="727"/>
      <c r="DF24" s="727"/>
      <c r="DG24" s="727"/>
      <c r="DH24" s="727"/>
      <c r="DI24" s="727"/>
      <c r="DJ24" s="727"/>
      <c r="DK24" s="773"/>
      <c r="DL24" s="772">
        <v>7767191</v>
      </c>
      <c r="DM24" s="727"/>
      <c r="DN24" s="727"/>
      <c r="DO24" s="727"/>
      <c r="DP24" s="727"/>
      <c r="DQ24" s="727"/>
      <c r="DR24" s="727"/>
      <c r="DS24" s="727"/>
      <c r="DT24" s="727"/>
      <c r="DU24" s="727"/>
      <c r="DV24" s="773"/>
      <c r="DW24" s="774">
        <v>60.7</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297022</v>
      </c>
      <c r="S25" s="664"/>
      <c r="T25" s="664"/>
      <c r="U25" s="664"/>
      <c r="V25" s="664"/>
      <c r="W25" s="664"/>
      <c r="X25" s="664"/>
      <c r="Y25" s="665"/>
      <c r="Z25" s="723">
        <v>1.3</v>
      </c>
      <c r="AA25" s="723"/>
      <c r="AB25" s="723"/>
      <c r="AC25" s="723"/>
      <c r="AD25" s="724">
        <v>9434</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183</v>
      </c>
      <c r="BH25" s="664"/>
      <c r="BI25" s="664"/>
      <c r="BJ25" s="664"/>
      <c r="BK25" s="664"/>
      <c r="BL25" s="664"/>
      <c r="BM25" s="664"/>
      <c r="BN25" s="665"/>
      <c r="BO25" s="723" t="s">
        <v>184</v>
      </c>
      <c r="BP25" s="723"/>
      <c r="BQ25" s="723"/>
      <c r="BR25" s="723"/>
      <c r="BS25" s="669" t="s">
        <v>184</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3484539</v>
      </c>
      <c r="CS25" s="662"/>
      <c r="CT25" s="662"/>
      <c r="CU25" s="662"/>
      <c r="CV25" s="662"/>
      <c r="CW25" s="662"/>
      <c r="CX25" s="662"/>
      <c r="CY25" s="663"/>
      <c r="CZ25" s="666">
        <v>15.3</v>
      </c>
      <c r="DA25" s="695"/>
      <c r="DB25" s="695"/>
      <c r="DC25" s="696"/>
      <c r="DD25" s="669">
        <v>3405653</v>
      </c>
      <c r="DE25" s="662"/>
      <c r="DF25" s="662"/>
      <c r="DG25" s="662"/>
      <c r="DH25" s="662"/>
      <c r="DI25" s="662"/>
      <c r="DJ25" s="662"/>
      <c r="DK25" s="663"/>
      <c r="DL25" s="669">
        <v>3384621</v>
      </c>
      <c r="DM25" s="662"/>
      <c r="DN25" s="662"/>
      <c r="DO25" s="662"/>
      <c r="DP25" s="662"/>
      <c r="DQ25" s="662"/>
      <c r="DR25" s="662"/>
      <c r="DS25" s="662"/>
      <c r="DT25" s="662"/>
      <c r="DU25" s="662"/>
      <c r="DV25" s="663"/>
      <c r="DW25" s="666">
        <v>26.4</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20651</v>
      </c>
      <c r="S26" s="664"/>
      <c r="T26" s="664"/>
      <c r="U26" s="664"/>
      <c r="V26" s="664"/>
      <c r="W26" s="664"/>
      <c r="X26" s="664"/>
      <c r="Y26" s="665"/>
      <c r="Z26" s="723">
        <v>0.1</v>
      </c>
      <c r="AA26" s="723"/>
      <c r="AB26" s="723"/>
      <c r="AC26" s="723"/>
      <c r="AD26" s="724">
        <v>590</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183</v>
      </c>
      <c r="BH26" s="664"/>
      <c r="BI26" s="664"/>
      <c r="BJ26" s="664"/>
      <c r="BK26" s="664"/>
      <c r="BL26" s="664"/>
      <c r="BM26" s="664"/>
      <c r="BN26" s="665"/>
      <c r="BO26" s="723" t="s">
        <v>245</v>
      </c>
      <c r="BP26" s="723"/>
      <c r="BQ26" s="723"/>
      <c r="BR26" s="723"/>
      <c r="BS26" s="669" t="s">
        <v>184</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2332261</v>
      </c>
      <c r="CS26" s="664"/>
      <c r="CT26" s="664"/>
      <c r="CU26" s="664"/>
      <c r="CV26" s="664"/>
      <c r="CW26" s="664"/>
      <c r="CX26" s="664"/>
      <c r="CY26" s="665"/>
      <c r="CZ26" s="666">
        <v>10.199999999999999</v>
      </c>
      <c r="DA26" s="695"/>
      <c r="DB26" s="695"/>
      <c r="DC26" s="696"/>
      <c r="DD26" s="669">
        <v>2279461</v>
      </c>
      <c r="DE26" s="664"/>
      <c r="DF26" s="664"/>
      <c r="DG26" s="664"/>
      <c r="DH26" s="664"/>
      <c r="DI26" s="664"/>
      <c r="DJ26" s="664"/>
      <c r="DK26" s="665"/>
      <c r="DL26" s="669" t="s">
        <v>300</v>
      </c>
      <c r="DM26" s="664"/>
      <c r="DN26" s="664"/>
      <c r="DO26" s="664"/>
      <c r="DP26" s="664"/>
      <c r="DQ26" s="664"/>
      <c r="DR26" s="664"/>
      <c r="DS26" s="664"/>
      <c r="DT26" s="664"/>
      <c r="DU26" s="664"/>
      <c r="DV26" s="665"/>
      <c r="DW26" s="666" t="s">
        <v>300</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3073262</v>
      </c>
      <c r="S27" s="664"/>
      <c r="T27" s="664"/>
      <c r="U27" s="664"/>
      <c r="V27" s="664"/>
      <c r="W27" s="664"/>
      <c r="X27" s="664"/>
      <c r="Y27" s="665"/>
      <c r="Z27" s="723">
        <v>13.2</v>
      </c>
      <c r="AA27" s="723"/>
      <c r="AB27" s="723"/>
      <c r="AC27" s="723"/>
      <c r="AD27" s="724" t="s">
        <v>184</v>
      </c>
      <c r="AE27" s="724"/>
      <c r="AF27" s="724"/>
      <c r="AG27" s="724"/>
      <c r="AH27" s="724"/>
      <c r="AI27" s="724"/>
      <c r="AJ27" s="724"/>
      <c r="AK27" s="724"/>
      <c r="AL27" s="666" t="s">
        <v>245</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2465400</v>
      </c>
      <c r="BH27" s="664"/>
      <c r="BI27" s="664"/>
      <c r="BJ27" s="664"/>
      <c r="BK27" s="664"/>
      <c r="BL27" s="664"/>
      <c r="BM27" s="664"/>
      <c r="BN27" s="665"/>
      <c r="BO27" s="723">
        <v>100</v>
      </c>
      <c r="BP27" s="723"/>
      <c r="BQ27" s="723"/>
      <c r="BR27" s="723"/>
      <c r="BS27" s="669">
        <v>16814</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4403777</v>
      </c>
      <c r="CS27" s="662"/>
      <c r="CT27" s="662"/>
      <c r="CU27" s="662"/>
      <c r="CV27" s="662"/>
      <c r="CW27" s="662"/>
      <c r="CX27" s="662"/>
      <c r="CY27" s="663"/>
      <c r="CZ27" s="666">
        <v>19.3</v>
      </c>
      <c r="DA27" s="695"/>
      <c r="DB27" s="695"/>
      <c r="DC27" s="696"/>
      <c r="DD27" s="669">
        <v>1359757</v>
      </c>
      <c r="DE27" s="662"/>
      <c r="DF27" s="662"/>
      <c r="DG27" s="662"/>
      <c r="DH27" s="662"/>
      <c r="DI27" s="662"/>
      <c r="DJ27" s="662"/>
      <c r="DK27" s="663"/>
      <c r="DL27" s="669">
        <v>1359757</v>
      </c>
      <c r="DM27" s="662"/>
      <c r="DN27" s="662"/>
      <c r="DO27" s="662"/>
      <c r="DP27" s="662"/>
      <c r="DQ27" s="662"/>
      <c r="DR27" s="662"/>
      <c r="DS27" s="662"/>
      <c r="DT27" s="662"/>
      <c r="DU27" s="662"/>
      <c r="DV27" s="663"/>
      <c r="DW27" s="666">
        <v>10.6</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v>42184</v>
      </c>
      <c r="S28" s="664"/>
      <c r="T28" s="664"/>
      <c r="U28" s="664"/>
      <c r="V28" s="664"/>
      <c r="W28" s="664"/>
      <c r="X28" s="664"/>
      <c r="Y28" s="665"/>
      <c r="Z28" s="723">
        <v>0.2</v>
      </c>
      <c r="AA28" s="723"/>
      <c r="AB28" s="723"/>
      <c r="AC28" s="723"/>
      <c r="AD28" s="724">
        <v>42184</v>
      </c>
      <c r="AE28" s="724"/>
      <c r="AF28" s="724"/>
      <c r="AG28" s="724"/>
      <c r="AH28" s="724"/>
      <c r="AI28" s="724"/>
      <c r="AJ28" s="724"/>
      <c r="AK28" s="724"/>
      <c r="AL28" s="666">
        <v>0.3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3795221</v>
      </c>
      <c r="CS28" s="664"/>
      <c r="CT28" s="664"/>
      <c r="CU28" s="664"/>
      <c r="CV28" s="664"/>
      <c r="CW28" s="664"/>
      <c r="CX28" s="664"/>
      <c r="CY28" s="665"/>
      <c r="CZ28" s="666">
        <v>16.600000000000001</v>
      </c>
      <c r="DA28" s="695"/>
      <c r="DB28" s="695"/>
      <c r="DC28" s="696"/>
      <c r="DD28" s="669">
        <v>3525211</v>
      </c>
      <c r="DE28" s="664"/>
      <c r="DF28" s="664"/>
      <c r="DG28" s="664"/>
      <c r="DH28" s="664"/>
      <c r="DI28" s="664"/>
      <c r="DJ28" s="664"/>
      <c r="DK28" s="665"/>
      <c r="DL28" s="669">
        <v>3022813</v>
      </c>
      <c r="DM28" s="664"/>
      <c r="DN28" s="664"/>
      <c r="DO28" s="664"/>
      <c r="DP28" s="664"/>
      <c r="DQ28" s="664"/>
      <c r="DR28" s="664"/>
      <c r="DS28" s="664"/>
      <c r="DT28" s="664"/>
      <c r="DU28" s="664"/>
      <c r="DV28" s="665"/>
      <c r="DW28" s="666">
        <v>23.6</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1507638</v>
      </c>
      <c r="S29" s="664"/>
      <c r="T29" s="664"/>
      <c r="U29" s="664"/>
      <c r="V29" s="664"/>
      <c r="W29" s="664"/>
      <c r="X29" s="664"/>
      <c r="Y29" s="665"/>
      <c r="Z29" s="723">
        <v>6.5</v>
      </c>
      <c r="AA29" s="723"/>
      <c r="AB29" s="723"/>
      <c r="AC29" s="723"/>
      <c r="AD29" s="724" t="s">
        <v>245</v>
      </c>
      <c r="AE29" s="724"/>
      <c r="AF29" s="724"/>
      <c r="AG29" s="724"/>
      <c r="AH29" s="724"/>
      <c r="AI29" s="724"/>
      <c r="AJ29" s="724"/>
      <c r="AK29" s="724"/>
      <c r="AL29" s="666" t="s">
        <v>184</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3795036</v>
      </c>
      <c r="CS29" s="662"/>
      <c r="CT29" s="662"/>
      <c r="CU29" s="662"/>
      <c r="CV29" s="662"/>
      <c r="CW29" s="662"/>
      <c r="CX29" s="662"/>
      <c r="CY29" s="663"/>
      <c r="CZ29" s="666">
        <v>16.600000000000001</v>
      </c>
      <c r="DA29" s="695"/>
      <c r="DB29" s="695"/>
      <c r="DC29" s="696"/>
      <c r="DD29" s="669">
        <v>3525026</v>
      </c>
      <c r="DE29" s="662"/>
      <c r="DF29" s="662"/>
      <c r="DG29" s="662"/>
      <c r="DH29" s="662"/>
      <c r="DI29" s="662"/>
      <c r="DJ29" s="662"/>
      <c r="DK29" s="663"/>
      <c r="DL29" s="669">
        <v>3022628</v>
      </c>
      <c r="DM29" s="662"/>
      <c r="DN29" s="662"/>
      <c r="DO29" s="662"/>
      <c r="DP29" s="662"/>
      <c r="DQ29" s="662"/>
      <c r="DR29" s="662"/>
      <c r="DS29" s="662"/>
      <c r="DT29" s="662"/>
      <c r="DU29" s="662"/>
      <c r="DV29" s="663"/>
      <c r="DW29" s="666">
        <v>23.6</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45516</v>
      </c>
      <c r="S30" s="664"/>
      <c r="T30" s="664"/>
      <c r="U30" s="664"/>
      <c r="V30" s="664"/>
      <c r="W30" s="664"/>
      <c r="X30" s="664"/>
      <c r="Y30" s="665"/>
      <c r="Z30" s="723">
        <v>0.2</v>
      </c>
      <c r="AA30" s="723"/>
      <c r="AB30" s="723"/>
      <c r="AC30" s="723"/>
      <c r="AD30" s="724">
        <v>10384</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187</v>
      </c>
      <c r="AY30" s="761"/>
      <c r="AZ30" s="761"/>
      <c r="BA30" s="761"/>
      <c r="BB30" s="761"/>
      <c r="BC30" s="761"/>
      <c r="BD30" s="761"/>
      <c r="BE30" s="761"/>
      <c r="BF30" s="762"/>
      <c r="BG30" s="741">
        <v>99.1</v>
      </c>
      <c r="BH30" s="742"/>
      <c r="BI30" s="742"/>
      <c r="BJ30" s="742"/>
      <c r="BK30" s="742"/>
      <c r="BL30" s="742"/>
      <c r="BM30" s="743">
        <v>94.4</v>
      </c>
      <c r="BN30" s="742"/>
      <c r="BO30" s="742"/>
      <c r="BP30" s="742"/>
      <c r="BQ30" s="744"/>
      <c r="BR30" s="741">
        <v>99</v>
      </c>
      <c r="BS30" s="742"/>
      <c r="BT30" s="742"/>
      <c r="BU30" s="742"/>
      <c r="BV30" s="742"/>
      <c r="BW30" s="742"/>
      <c r="BX30" s="743">
        <v>93.4</v>
      </c>
      <c r="BY30" s="742"/>
      <c r="BZ30" s="742"/>
      <c r="CA30" s="742"/>
      <c r="CB30" s="744"/>
      <c r="CD30" s="747"/>
      <c r="CE30" s="748"/>
      <c r="CF30" s="705" t="s">
        <v>314</v>
      </c>
      <c r="CG30" s="702"/>
      <c r="CH30" s="702"/>
      <c r="CI30" s="702"/>
      <c r="CJ30" s="702"/>
      <c r="CK30" s="702"/>
      <c r="CL30" s="702"/>
      <c r="CM30" s="702"/>
      <c r="CN30" s="702"/>
      <c r="CO30" s="702"/>
      <c r="CP30" s="702"/>
      <c r="CQ30" s="703"/>
      <c r="CR30" s="661">
        <v>3569068</v>
      </c>
      <c r="CS30" s="664"/>
      <c r="CT30" s="664"/>
      <c r="CU30" s="664"/>
      <c r="CV30" s="664"/>
      <c r="CW30" s="664"/>
      <c r="CX30" s="664"/>
      <c r="CY30" s="665"/>
      <c r="CZ30" s="666">
        <v>15.6</v>
      </c>
      <c r="DA30" s="695"/>
      <c r="DB30" s="695"/>
      <c r="DC30" s="696"/>
      <c r="DD30" s="669">
        <v>3315276</v>
      </c>
      <c r="DE30" s="664"/>
      <c r="DF30" s="664"/>
      <c r="DG30" s="664"/>
      <c r="DH30" s="664"/>
      <c r="DI30" s="664"/>
      <c r="DJ30" s="664"/>
      <c r="DK30" s="665"/>
      <c r="DL30" s="669">
        <v>2812878</v>
      </c>
      <c r="DM30" s="664"/>
      <c r="DN30" s="664"/>
      <c r="DO30" s="664"/>
      <c r="DP30" s="664"/>
      <c r="DQ30" s="664"/>
      <c r="DR30" s="664"/>
      <c r="DS30" s="664"/>
      <c r="DT30" s="664"/>
      <c r="DU30" s="664"/>
      <c r="DV30" s="665"/>
      <c r="DW30" s="666">
        <v>22</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20945</v>
      </c>
      <c r="S31" s="664"/>
      <c r="T31" s="664"/>
      <c r="U31" s="664"/>
      <c r="V31" s="664"/>
      <c r="W31" s="664"/>
      <c r="X31" s="664"/>
      <c r="Y31" s="665"/>
      <c r="Z31" s="723">
        <v>0.1</v>
      </c>
      <c r="AA31" s="723"/>
      <c r="AB31" s="723"/>
      <c r="AC31" s="723"/>
      <c r="AD31" s="724" t="s">
        <v>245</v>
      </c>
      <c r="AE31" s="724"/>
      <c r="AF31" s="724"/>
      <c r="AG31" s="724"/>
      <c r="AH31" s="724"/>
      <c r="AI31" s="724"/>
      <c r="AJ31" s="724"/>
      <c r="AK31" s="724"/>
      <c r="AL31" s="666" t="s">
        <v>184</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99.5</v>
      </c>
      <c r="BH31" s="662"/>
      <c r="BI31" s="662"/>
      <c r="BJ31" s="662"/>
      <c r="BK31" s="662"/>
      <c r="BL31" s="662"/>
      <c r="BM31" s="667">
        <v>97.3</v>
      </c>
      <c r="BN31" s="740"/>
      <c r="BO31" s="740"/>
      <c r="BP31" s="740"/>
      <c r="BQ31" s="701"/>
      <c r="BR31" s="739">
        <v>99.3</v>
      </c>
      <c r="BS31" s="662"/>
      <c r="BT31" s="662"/>
      <c r="BU31" s="662"/>
      <c r="BV31" s="662"/>
      <c r="BW31" s="662"/>
      <c r="BX31" s="667">
        <v>96.6</v>
      </c>
      <c r="BY31" s="740"/>
      <c r="BZ31" s="740"/>
      <c r="CA31" s="740"/>
      <c r="CB31" s="701"/>
      <c r="CD31" s="747"/>
      <c r="CE31" s="748"/>
      <c r="CF31" s="705" t="s">
        <v>318</v>
      </c>
      <c r="CG31" s="702"/>
      <c r="CH31" s="702"/>
      <c r="CI31" s="702"/>
      <c r="CJ31" s="702"/>
      <c r="CK31" s="702"/>
      <c r="CL31" s="702"/>
      <c r="CM31" s="702"/>
      <c r="CN31" s="702"/>
      <c r="CO31" s="702"/>
      <c r="CP31" s="702"/>
      <c r="CQ31" s="703"/>
      <c r="CR31" s="661">
        <v>225968</v>
      </c>
      <c r="CS31" s="662"/>
      <c r="CT31" s="662"/>
      <c r="CU31" s="662"/>
      <c r="CV31" s="662"/>
      <c r="CW31" s="662"/>
      <c r="CX31" s="662"/>
      <c r="CY31" s="663"/>
      <c r="CZ31" s="666">
        <v>1</v>
      </c>
      <c r="DA31" s="695"/>
      <c r="DB31" s="695"/>
      <c r="DC31" s="696"/>
      <c r="DD31" s="669">
        <v>209750</v>
      </c>
      <c r="DE31" s="662"/>
      <c r="DF31" s="662"/>
      <c r="DG31" s="662"/>
      <c r="DH31" s="662"/>
      <c r="DI31" s="662"/>
      <c r="DJ31" s="662"/>
      <c r="DK31" s="663"/>
      <c r="DL31" s="669">
        <v>209750</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645269</v>
      </c>
      <c r="S32" s="664"/>
      <c r="T32" s="664"/>
      <c r="U32" s="664"/>
      <c r="V32" s="664"/>
      <c r="W32" s="664"/>
      <c r="X32" s="664"/>
      <c r="Y32" s="665"/>
      <c r="Z32" s="723">
        <v>2.8</v>
      </c>
      <c r="AA32" s="723"/>
      <c r="AB32" s="723"/>
      <c r="AC32" s="723"/>
      <c r="AD32" s="724" t="s">
        <v>184</v>
      </c>
      <c r="AE32" s="724"/>
      <c r="AF32" s="724"/>
      <c r="AG32" s="724"/>
      <c r="AH32" s="724"/>
      <c r="AI32" s="724"/>
      <c r="AJ32" s="724"/>
      <c r="AK32" s="724"/>
      <c r="AL32" s="666" t="s">
        <v>274</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98.5</v>
      </c>
      <c r="BH32" s="677"/>
      <c r="BI32" s="677"/>
      <c r="BJ32" s="677"/>
      <c r="BK32" s="677"/>
      <c r="BL32" s="677"/>
      <c r="BM32" s="721">
        <v>90.3</v>
      </c>
      <c r="BN32" s="677"/>
      <c r="BO32" s="677"/>
      <c r="BP32" s="677"/>
      <c r="BQ32" s="714"/>
      <c r="BR32" s="738">
        <v>98.3</v>
      </c>
      <c r="BS32" s="677"/>
      <c r="BT32" s="677"/>
      <c r="BU32" s="677"/>
      <c r="BV32" s="677"/>
      <c r="BW32" s="677"/>
      <c r="BX32" s="721">
        <v>88.8</v>
      </c>
      <c r="BY32" s="677"/>
      <c r="BZ32" s="677"/>
      <c r="CA32" s="677"/>
      <c r="CB32" s="714"/>
      <c r="CD32" s="749"/>
      <c r="CE32" s="750"/>
      <c r="CF32" s="705" t="s">
        <v>321</v>
      </c>
      <c r="CG32" s="702"/>
      <c r="CH32" s="702"/>
      <c r="CI32" s="702"/>
      <c r="CJ32" s="702"/>
      <c r="CK32" s="702"/>
      <c r="CL32" s="702"/>
      <c r="CM32" s="702"/>
      <c r="CN32" s="702"/>
      <c r="CO32" s="702"/>
      <c r="CP32" s="702"/>
      <c r="CQ32" s="703"/>
      <c r="CR32" s="661">
        <v>185</v>
      </c>
      <c r="CS32" s="664"/>
      <c r="CT32" s="664"/>
      <c r="CU32" s="664"/>
      <c r="CV32" s="664"/>
      <c r="CW32" s="664"/>
      <c r="CX32" s="664"/>
      <c r="CY32" s="665"/>
      <c r="CZ32" s="666">
        <v>0</v>
      </c>
      <c r="DA32" s="695"/>
      <c r="DB32" s="695"/>
      <c r="DC32" s="696"/>
      <c r="DD32" s="669">
        <v>185</v>
      </c>
      <c r="DE32" s="664"/>
      <c r="DF32" s="664"/>
      <c r="DG32" s="664"/>
      <c r="DH32" s="664"/>
      <c r="DI32" s="664"/>
      <c r="DJ32" s="664"/>
      <c r="DK32" s="665"/>
      <c r="DL32" s="669">
        <v>185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486999</v>
      </c>
      <c r="S33" s="664"/>
      <c r="T33" s="664"/>
      <c r="U33" s="664"/>
      <c r="V33" s="664"/>
      <c r="W33" s="664"/>
      <c r="X33" s="664"/>
      <c r="Y33" s="665"/>
      <c r="Z33" s="723">
        <v>2.1</v>
      </c>
      <c r="AA33" s="723"/>
      <c r="AB33" s="723"/>
      <c r="AC33" s="723"/>
      <c r="AD33" s="724" t="s">
        <v>184</v>
      </c>
      <c r="AE33" s="724"/>
      <c r="AF33" s="724"/>
      <c r="AG33" s="724"/>
      <c r="AH33" s="724"/>
      <c r="AI33" s="724"/>
      <c r="AJ33" s="724"/>
      <c r="AK33" s="724"/>
      <c r="AL33" s="666" t="s">
        <v>184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7655444</v>
      </c>
      <c r="CS33" s="662"/>
      <c r="CT33" s="662"/>
      <c r="CU33" s="662"/>
      <c r="CV33" s="662"/>
      <c r="CW33" s="662"/>
      <c r="CX33" s="662"/>
      <c r="CY33" s="663"/>
      <c r="CZ33" s="666">
        <v>33.5</v>
      </c>
      <c r="DA33" s="695"/>
      <c r="DB33" s="695"/>
      <c r="DC33" s="696"/>
      <c r="DD33" s="669">
        <v>5679461</v>
      </c>
      <c r="DE33" s="662"/>
      <c r="DF33" s="662"/>
      <c r="DG33" s="662"/>
      <c r="DH33" s="662"/>
      <c r="DI33" s="662"/>
      <c r="DJ33" s="662"/>
      <c r="DK33" s="663"/>
      <c r="DL33" s="669">
        <v>3808258</v>
      </c>
      <c r="DM33" s="662"/>
      <c r="DN33" s="662"/>
      <c r="DO33" s="662"/>
      <c r="DP33" s="662"/>
      <c r="DQ33" s="662"/>
      <c r="DR33" s="662"/>
      <c r="DS33" s="662"/>
      <c r="DT33" s="662"/>
      <c r="DU33" s="662"/>
      <c r="DV33" s="663"/>
      <c r="DW33" s="666">
        <v>29.8</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300718</v>
      </c>
      <c r="S34" s="664"/>
      <c r="T34" s="664"/>
      <c r="U34" s="664"/>
      <c r="V34" s="664"/>
      <c r="W34" s="664"/>
      <c r="X34" s="664"/>
      <c r="Y34" s="665"/>
      <c r="Z34" s="723">
        <v>1.3</v>
      </c>
      <c r="AA34" s="723"/>
      <c r="AB34" s="723"/>
      <c r="AC34" s="723"/>
      <c r="AD34" s="724">
        <v>5033</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2424395</v>
      </c>
      <c r="CS34" s="664"/>
      <c r="CT34" s="664"/>
      <c r="CU34" s="664"/>
      <c r="CV34" s="664"/>
      <c r="CW34" s="664"/>
      <c r="CX34" s="664"/>
      <c r="CY34" s="665"/>
      <c r="CZ34" s="666">
        <v>10.6</v>
      </c>
      <c r="DA34" s="695"/>
      <c r="DB34" s="695"/>
      <c r="DC34" s="696"/>
      <c r="DD34" s="669">
        <v>1952309</v>
      </c>
      <c r="DE34" s="664"/>
      <c r="DF34" s="664"/>
      <c r="DG34" s="664"/>
      <c r="DH34" s="664"/>
      <c r="DI34" s="664"/>
      <c r="DJ34" s="664"/>
      <c r="DK34" s="665"/>
      <c r="DL34" s="669">
        <v>982551</v>
      </c>
      <c r="DM34" s="664"/>
      <c r="DN34" s="664"/>
      <c r="DO34" s="664"/>
      <c r="DP34" s="664"/>
      <c r="DQ34" s="664"/>
      <c r="DR34" s="664"/>
      <c r="DS34" s="664"/>
      <c r="DT34" s="664"/>
      <c r="DU34" s="664"/>
      <c r="DV34" s="665"/>
      <c r="DW34" s="666">
        <v>7.7</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3587200</v>
      </c>
      <c r="S35" s="664"/>
      <c r="T35" s="664"/>
      <c r="U35" s="664"/>
      <c r="V35" s="664"/>
      <c r="W35" s="664"/>
      <c r="X35" s="664"/>
      <c r="Y35" s="665"/>
      <c r="Z35" s="723">
        <v>15.4</v>
      </c>
      <c r="AA35" s="723"/>
      <c r="AB35" s="723"/>
      <c r="AC35" s="723"/>
      <c r="AD35" s="724" t="s">
        <v>184</v>
      </c>
      <c r="AE35" s="724"/>
      <c r="AF35" s="724"/>
      <c r="AG35" s="724"/>
      <c r="AH35" s="724"/>
      <c r="AI35" s="724"/>
      <c r="AJ35" s="724"/>
      <c r="AK35" s="724"/>
      <c r="AL35" s="666" t="s">
        <v>184</v>
      </c>
      <c r="AM35" s="667"/>
      <c r="AN35" s="667"/>
      <c r="AO35" s="725"/>
      <c r="AP35" s="234"/>
      <c r="AQ35" s="729" t="s">
        <v>329</v>
      </c>
      <c r="AR35" s="730"/>
      <c r="AS35" s="730"/>
      <c r="AT35" s="730"/>
      <c r="AU35" s="730"/>
      <c r="AV35" s="730"/>
      <c r="AW35" s="730"/>
      <c r="AX35" s="730"/>
      <c r="AY35" s="731"/>
      <c r="AZ35" s="726">
        <v>3402747</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120622</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406267</v>
      </c>
      <c r="CS35" s="662"/>
      <c r="CT35" s="662"/>
      <c r="CU35" s="662"/>
      <c r="CV35" s="662"/>
      <c r="CW35" s="662"/>
      <c r="CX35" s="662"/>
      <c r="CY35" s="663"/>
      <c r="CZ35" s="666">
        <v>1.8</v>
      </c>
      <c r="DA35" s="695"/>
      <c r="DB35" s="695"/>
      <c r="DC35" s="696"/>
      <c r="DD35" s="669">
        <v>352201</v>
      </c>
      <c r="DE35" s="662"/>
      <c r="DF35" s="662"/>
      <c r="DG35" s="662"/>
      <c r="DH35" s="662"/>
      <c r="DI35" s="662"/>
      <c r="DJ35" s="662"/>
      <c r="DK35" s="663"/>
      <c r="DL35" s="669">
        <v>294684</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245</v>
      </c>
      <c r="S36" s="664"/>
      <c r="T36" s="664"/>
      <c r="U36" s="664"/>
      <c r="V36" s="664"/>
      <c r="W36" s="664"/>
      <c r="X36" s="664"/>
      <c r="Y36" s="665"/>
      <c r="Z36" s="723" t="s">
        <v>274</v>
      </c>
      <c r="AA36" s="723"/>
      <c r="AB36" s="723"/>
      <c r="AC36" s="723"/>
      <c r="AD36" s="724" t="s">
        <v>184</v>
      </c>
      <c r="AE36" s="724"/>
      <c r="AF36" s="724"/>
      <c r="AG36" s="724"/>
      <c r="AH36" s="724"/>
      <c r="AI36" s="724"/>
      <c r="AJ36" s="724"/>
      <c r="AK36" s="724"/>
      <c r="AL36" s="666" t="s">
        <v>184</v>
      </c>
      <c r="AM36" s="667"/>
      <c r="AN36" s="667"/>
      <c r="AO36" s="725"/>
      <c r="AQ36" s="698" t="s">
        <v>333</v>
      </c>
      <c r="AR36" s="699"/>
      <c r="AS36" s="699"/>
      <c r="AT36" s="699"/>
      <c r="AU36" s="699"/>
      <c r="AV36" s="699"/>
      <c r="AW36" s="699"/>
      <c r="AX36" s="699"/>
      <c r="AY36" s="700"/>
      <c r="AZ36" s="661">
        <v>672439</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53991</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1920280</v>
      </c>
      <c r="CS36" s="664"/>
      <c r="CT36" s="664"/>
      <c r="CU36" s="664"/>
      <c r="CV36" s="664"/>
      <c r="CW36" s="664"/>
      <c r="CX36" s="664"/>
      <c r="CY36" s="665"/>
      <c r="CZ36" s="666">
        <v>8.4</v>
      </c>
      <c r="DA36" s="695"/>
      <c r="DB36" s="695"/>
      <c r="DC36" s="696"/>
      <c r="DD36" s="669">
        <v>1325037</v>
      </c>
      <c r="DE36" s="664"/>
      <c r="DF36" s="664"/>
      <c r="DG36" s="664"/>
      <c r="DH36" s="664"/>
      <c r="DI36" s="664"/>
      <c r="DJ36" s="664"/>
      <c r="DK36" s="665"/>
      <c r="DL36" s="669">
        <v>603012</v>
      </c>
      <c r="DM36" s="664"/>
      <c r="DN36" s="664"/>
      <c r="DO36" s="664"/>
      <c r="DP36" s="664"/>
      <c r="DQ36" s="664"/>
      <c r="DR36" s="664"/>
      <c r="DS36" s="664"/>
      <c r="DT36" s="664"/>
      <c r="DU36" s="664"/>
      <c r="DV36" s="665"/>
      <c r="DW36" s="666">
        <v>4.7</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489800</v>
      </c>
      <c r="S37" s="664"/>
      <c r="T37" s="664"/>
      <c r="U37" s="664"/>
      <c r="V37" s="664"/>
      <c r="W37" s="664"/>
      <c r="X37" s="664"/>
      <c r="Y37" s="665"/>
      <c r="Z37" s="723">
        <v>2.1</v>
      </c>
      <c r="AA37" s="723"/>
      <c r="AB37" s="723"/>
      <c r="AC37" s="723"/>
      <c r="AD37" s="724" t="s">
        <v>184</v>
      </c>
      <c r="AE37" s="724"/>
      <c r="AF37" s="724"/>
      <c r="AG37" s="724"/>
      <c r="AH37" s="724"/>
      <c r="AI37" s="724"/>
      <c r="AJ37" s="724"/>
      <c r="AK37" s="724"/>
      <c r="AL37" s="666" t="s">
        <v>184</v>
      </c>
      <c r="AM37" s="667"/>
      <c r="AN37" s="667"/>
      <c r="AO37" s="725"/>
      <c r="AQ37" s="698" t="s">
        <v>337</v>
      </c>
      <c r="AR37" s="699"/>
      <c r="AS37" s="699"/>
      <c r="AT37" s="699"/>
      <c r="AU37" s="699"/>
      <c r="AV37" s="699"/>
      <c r="AW37" s="699"/>
      <c r="AX37" s="699"/>
      <c r="AY37" s="700"/>
      <c r="AZ37" s="661">
        <v>653681</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5718</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254094</v>
      </c>
      <c r="CS37" s="662"/>
      <c r="CT37" s="662"/>
      <c r="CU37" s="662"/>
      <c r="CV37" s="662"/>
      <c r="CW37" s="662"/>
      <c r="CX37" s="662"/>
      <c r="CY37" s="663"/>
      <c r="CZ37" s="666">
        <v>1.1000000000000001</v>
      </c>
      <c r="DA37" s="695"/>
      <c r="DB37" s="695"/>
      <c r="DC37" s="696"/>
      <c r="DD37" s="669">
        <v>254094</v>
      </c>
      <c r="DE37" s="662"/>
      <c r="DF37" s="662"/>
      <c r="DG37" s="662"/>
      <c r="DH37" s="662"/>
      <c r="DI37" s="662"/>
      <c r="DJ37" s="662"/>
      <c r="DK37" s="663"/>
      <c r="DL37" s="669">
        <v>252877</v>
      </c>
      <c r="DM37" s="662"/>
      <c r="DN37" s="662"/>
      <c r="DO37" s="662"/>
      <c r="DP37" s="662"/>
      <c r="DQ37" s="662"/>
      <c r="DR37" s="662"/>
      <c r="DS37" s="662"/>
      <c r="DT37" s="662"/>
      <c r="DU37" s="662"/>
      <c r="DV37" s="663"/>
      <c r="DW37" s="666">
        <v>2</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23221572</v>
      </c>
      <c r="S38" s="713"/>
      <c r="T38" s="713"/>
      <c r="U38" s="713"/>
      <c r="V38" s="713"/>
      <c r="W38" s="713"/>
      <c r="X38" s="713"/>
      <c r="Y38" s="718"/>
      <c r="Z38" s="719">
        <v>100</v>
      </c>
      <c r="AA38" s="719"/>
      <c r="AB38" s="719"/>
      <c r="AC38" s="719"/>
      <c r="AD38" s="720">
        <v>12309494</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387414</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10442</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2361652</v>
      </c>
      <c r="CS38" s="664"/>
      <c r="CT38" s="664"/>
      <c r="CU38" s="664"/>
      <c r="CV38" s="664"/>
      <c r="CW38" s="664"/>
      <c r="CX38" s="664"/>
      <c r="CY38" s="665"/>
      <c r="CZ38" s="666">
        <v>10.3</v>
      </c>
      <c r="DA38" s="695"/>
      <c r="DB38" s="695"/>
      <c r="DC38" s="696"/>
      <c r="DD38" s="669">
        <v>2049581</v>
      </c>
      <c r="DE38" s="664"/>
      <c r="DF38" s="664"/>
      <c r="DG38" s="664"/>
      <c r="DH38" s="664"/>
      <c r="DI38" s="664"/>
      <c r="DJ38" s="664"/>
      <c r="DK38" s="665"/>
      <c r="DL38" s="669">
        <v>1928011</v>
      </c>
      <c r="DM38" s="664"/>
      <c r="DN38" s="664"/>
      <c r="DO38" s="664"/>
      <c r="DP38" s="664"/>
      <c r="DQ38" s="664"/>
      <c r="DR38" s="664"/>
      <c r="DS38" s="664"/>
      <c r="DT38" s="664"/>
      <c r="DU38" s="664"/>
      <c r="DV38" s="665"/>
      <c r="DW38" s="666">
        <v>15.1</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245</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100</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51317</v>
      </c>
      <c r="CS39" s="662"/>
      <c r="CT39" s="662"/>
      <c r="CU39" s="662"/>
      <c r="CV39" s="662"/>
      <c r="CW39" s="662"/>
      <c r="CX39" s="662"/>
      <c r="CY39" s="663"/>
      <c r="CZ39" s="666">
        <v>0.2</v>
      </c>
      <c r="DA39" s="695"/>
      <c r="DB39" s="695"/>
      <c r="DC39" s="696"/>
      <c r="DD39" s="669" t="s">
        <v>184</v>
      </c>
      <c r="DE39" s="662"/>
      <c r="DF39" s="662"/>
      <c r="DG39" s="662"/>
      <c r="DH39" s="662"/>
      <c r="DI39" s="662"/>
      <c r="DJ39" s="662"/>
      <c r="DK39" s="663"/>
      <c r="DL39" s="669" t="s">
        <v>184</v>
      </c>
      <c r="DM39" s="662"/>
      <c r="DN39" s="662"/>
      <c r="DO39" s="662"/>
      <c r="DP39" s="662"/>
      <c r="DQ39" s="662"/>
      <c r="DR39" s="662"/>
      <c r="DS39" s="662"/>
      <c r="DT39" s="662"/>
      <c r="DU39" s="662"/>
      <c r="DV39" s="663"/>
      <c r="DW39" s="666" t="s">
        <v>245</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476463</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245</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491533</v>
      </c>
      <c r="CS40" s="664"/>
      <c r="CT40" s="664"/>
      <c r="CU40" s="664"/>
      <c r="CV40" s="664"/>
      <c r="CW40" s="664"/>
      <c r="CX40" s="664"/>
      <c r="CY40" s="665"/>
      <c r="CZ40" s="666">
        <v>2.2000000000000002</v>
      </c>
      <c r="DA40" s="695"/>
      <c r="DB40" s="695"/>
      <c r="DC40" s="696"/>
      <c r="DD40" s="669">
        <v>333</v>
      </c>
      <c r="DE40" s="664"/>
      <c r="DF40" s="664"/>
      <c r="DG40" s="664"/>
      <c r="DH40" s="664"/>
      <c r="DI40" s="664"/>
      <c r="DJ40" s="664"/>
      <c r="DK40" s="665"/>
      <c r="DL40" s="669" t="s">
        <v>183</v>
      </c>
      <c r="DM40" s="664"/>
      <c r="DN40" s="664"/>
      <c r="DO40" s="664"/>
      <c r="DP40" s="664"/>
      <c r="DQ40" s="664"/>
      <c r="DR40" s="664"/>
      <c r="DS40" s="664"/>
      <c r="DT40" s="664"/>
      <c r="DU40" s="664"/>
      <c r="DV40" s="665"/>
      <c r="DW40" s="666" t="s">
        <v>245</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1212750</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262</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184</v>
      </c>
      <c r="CS41" s="662"/>
      <c r="CT41" s="662"/>
      <c r="CU41" s="662"/>
      <c r="CV41" s="662"/>
      <c r="CW41" s="662"/>
      <c r="CX41" s="662"/>
      <c r="CY41" s="663"/>
      <c r="CZ41" s="666" t="s">
        <v>274</v>
      </c>
      <c r="DA41" s="695"/>
      <c r="DB41" s="695"/>
      <c r="DC41" s="696"/>
      <c r="DD41" s="669" t="s">
        <v>184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3504860</v>
      </c>
      <c r="CS42" s="664"/>
      <c r="CT42" s="664"/>
      <c r="CU42" s="664"/>
      <c r="CV42" s="664"/>
      <c r="CW42" s="664"/>
      <c r="CX42" s="664"/>
      <c r="CY42" s="665"/>
      <c r="CZ42" s="666">
        <v>15.3</v>
      </c>
      <c r="DA42" s="667"/>
      <c r="DB42" s="667"/>
      <c r="DC42" s="668"/>
      <c r="DD42" s="669">
        <v>356137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30528</v>
      </c>
      <c r="CS43" s="662"/>
      <c r="CT43" s="662"/>
      <c r="CU43" s="662"/>
      <c r="CV43" s="662"/>
      <c r="CW43" s="662"/>
      <c r="CX43" s="662"/>
      <c r="CY43" s="663"/>
      <c r="CZ43" s="666">
        <v>0.1</v>
      </c>
      <c r="DA43" s="695"/>
      <c r="DB43" s="695"/>
      <c r="DC43" s="696"/>
      <c r="DD43" s="669">
        <v>30278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3504860</v>
      </c>
      <c r="CS44" s="664"/>
      <c r="CT44" s="664"/>
      <c r="CU44" s="664"/>
      <c r="CV44" s="664"/>
      <c r="CW44" s="664"/>
      <c r="CX44" s="664"/>
      <c r="CY44" s="665"/>
      <c r="CZ44" s="666">
        <v>15.3</v>
      </c>
      <c r="DA44" s="667"/>
      <c r="DB44" s="667"/>
      <c r="DC44" s="668"/>
      <c r="DD44" s="669">
        <v>356137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1197657</v>
      </c>
      <c r="CS45" s="662"/>
      <c r="CT45" s="662"/>
      <c r="CU45" s="662"/>
      <c r="CV45" s="662"/>
      <c r="CW45" s="662"/>
      <c r="CX45" s="662"/>
      <c r="CY45" s="663"/>
      <c r="CZ45" s="666">
        <v>5.2</v>
      </c>
      <c r="DA45" s="695"/>
      <c r="DB45" s="695"/>
      <c r="DC45" s="696"/>
      <c r="DD45" s="669">
        <v>16938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2163098</v>
      </c>
      <c r="CS46" s="664"/>
      <c r="CT46" s="664"/>
      <c r="CU46" s="664"/>
      <c r="CV46" s="664"/>
      <c r="CW46" s="664"/>
      <c r="CX46" s="664"/>
      <c r="CY46" s="665"/>
      <c r="CZ46" s="666">
        <v>9.5</v>
      </c>
      <c r="DA46" s="667"/>
      <c r="DB46" s="667"/>
      <c r="DC46" s="668"/>
      <c r="DD46" s="669">
        <v>335794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t="s">
        <v>245</v>
      </c>
      <c r="CS47" s="662"/>
      <c r="CT47" s="662"/>
      <c r="CU47" s="662"/>
      <c r="CV47" s="662"/>
      <c r="CW47" s="662"/>
      <c r="CX47" s="662"/>
      <c r="CY47" s="663"/>
      <c r="CZ47" s="666" t="s">
        <v>184</v>
      </c>
      <c r="DA47" s="695"/>
      <c r="DB47" s="695"/>
      <c r="DC47" s="696"/>
      <c r="DD47" s="669" t="s">
        <v>183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245</v>
      </c>
      <c r="CS48" s="664"/>
      <c r="CT48" s="664"/>
      <c r="CU48" s="664"/>
      <c r="CV48" s="664"/>
      <c r="CW48" s="664"/>
      <c r="CX48" s="664"/>
      <c r="CY48" s="665"/>
      <c r="CZ48" s="666" t="s">
        <v>184</v>
      </c>
      <c r="DA48" s="667"/>
      <c r="DB48" s="667"/>
      <c r="DC48" s="668"/>
      <c r="DD48" s="669" t="s">
        <v>184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22843841</v>
      </c>
      <c r="CS49" s="677"/>
      <c r="CT49" s="677"/>
      <c r="CU49" s="677"/>
      <c r="CV49" s="677"/>
      <c r="CW49" s="677"/>
      <c r="CX49" s="677"/>
      <c r="CY49" s="678"/>
      <c r="CZ49" s="679">
        <v>100</v>
      </c>
      <c r="DA49" s="680"/>
      <c r="DB49" s="680"/>
      <c r="DC49" s="681"/>
      <c r="DD49" s="682">
        <v>14326219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UWdvrmFDDb8hlwjEgmxynR06Ebr7+asi6tT3LFd/Cz977Vlo6fIoN+8yQAW0ZJAdFipE2kctlb0SRnW6rOo4Q==" saltValue="oVgE/iw7ibLtJV1nd9Yz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6" t="s">
        <v>366</v>
      </c>
      <c r="DK2" s="1207"/>
      <c r="DL2" s="1207"/>
      <c r="DM2" s="1207"/>
      <c r="DN2" s="1207"/>
      <c r="DO2" s="1208"/>
      <c r="DP2" s="249"/>
      <c r="DQ2" s="1206" t="s">
        <v>367</v>
      </c>
      <c r="DR2" s="1207"/>
      <c r="DS2" s="1207"/>
      <c r="DT2" s="1207"/>
      <c r="DU2" s="1207"/>
      <c r="DV2" s="1207"/>
      <c r="DW2" s="1207"/>
      <c r="DX2" s="1207"/>
      <c r="DY2" s="1207"/>
      <c r="DZ2" s="120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9" t="s">
        <v>368</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9" t="s">
        <v>370</v>
      </c>
      <c r="B5" s="1090"/>
      <c r="C5" s="1090"/>
      <c r="D5" s="1090"/>
      <c r="E5" s="1090"/>
      <c r="F5" s="1090"/>
      <c r="G5" s="1090"/>
      <c r="H5" s="1090"/>
      <c r="I5" s="1090"/>
      <c r="J5" s="1090"/>
      <c r="K5" s="1090"/>
      <c r="L5" s="1090"/>
      <c r="M5" s="1090"/>
      <c r="N5" s="1090"/>
      <c r="O5" s="1090"/>
      <c r="P5" s="1091"/>
      <c r="Q5" s="1095" t="s">
        <v>371</v>
      </c>
      <c r="R5" s="1096"/>
      <c r="S5" s="1096"/>
      <c r="T5" s="1096"/>
      <c r="U5" s="1097"/>
      <c r="V5" s="1095" t="s">
        <v>372</v>
      </c>
      <c r="W5" s="1096"/>
      <c r="X5" s="1096"/>
      <c r="Y5" s="1096"/>
      <c r="Z5" s="1097"/>
      <c r="AA5" s="1095" t="s">
        <v>373</v>
      </c>
      <c r="AB5" s="1096"/>
      <c r="AC5" s="1096"/>
      <c r="AD5" s="1096"/>
      <c r="AE5" s="1096"/>
      <c r="AF5" s="1209" t="s">
        <v>374</v>
      </c>
      <c r="AG5" s="1096"/>
      <c r="AH5" s="1096"/>
      <c r="AI5" s="1096"/>
      <c r="AJ5" s="1111"/>
      <c r="AK5" s="1096" t="s">
        <v>375</v>
      </c>
      <c r="AL5" s="1096"/>
      <c r="AM5" s="1096"/>
      <c r="AN5" s="1096"/>
      <c r="AO5" s="1097"/>
      <c r="AP5" s="1095" t="s">
        <v>376</v>
      </c>
      <c r="AQ5" s="1096"/>
      <c r="AR5" s="1096"/>
      <c r="AS5" s="1096"/>
      <c r="AT5" s="1097"/>
      <c r="AU5" s="1095" t="s">
        <v>377</v>
      </c>
      <c r="AV5" s="1096"/>
      <c r="AW5" s="1096"/>
      <c r="AX5" s="1096"/>
      <c r="AY5" s="1111"/>
      <c r="AZ5" s="256"/>
      <c r="BA5" s="256"/>
      <c r="BB5" s="256"/>
      <c r="BC5" s="256"/>
      <c r="BD5" s="256"/>
      <c r="BE5" s="257"/>
      <c r="BF5" s="257"/>
      <c r="BG5" s="257"/>
      <c r="BH5" s="257"/>
      <c r="BI5" s="257"/>
      <c r="BJ5" s="257"/>
      <c r="BK5" s="257"/>
      <c r="BL5" s="257"/>
      <c r="BM5" s="257"/>
      <c r="BN5" s="257"/>
      <c r="BO5" s="257"/>
      <c r="BP5" s="257"/>
      <c r="BQ5" s="1089" t="s">
        <v>378</v>
      </c>
      <c r="BR5" s="1090"/>
      <c r="BS5" s="1090"/>
      <c r="BT5" s="1090"/>
      <c r="BU5" s="1090"/>
      <c r="BV5" s="1090"/>
      <c r="BW5" s="1090"/>
      <c r="BX5" s="1090"/>
      <c r="BY5" s="1090"/>
      <c r="BZ5" s="1090"/>
      <c r="CA5" s="1090"/>
      <c r="CB5" s="1090"/>
      <c r="CC5" s="1090"/>
      <c r="CD5" s="1090"/>
      <c r="CE5" s="1090"/>
      <c r="CF5" s="1090"/>
      <c r="CG5" s="1091"/>
      <c r="CH5" s="1095" t="s">
        <v>379</v>
      </c>
      <c r="CI5" s="1096"/>
      <c r="CJ5" s="1096"/>
      <c r="CK5" s="1096"/>
      <c r="CL5" s="1097"/>
      <c r="CM5" s="1095" t="s">
        <v>380</v>
      </c>
      <c r="CN5" s="1096"/>
      <c r="CO5" s="1096"/>
      <c r="CP5" s="1096"/>
      <c r="CQ5" s="1097"/>
      <c r="CR5" s="1095" t="s">
        <v>381</v>
      </c>
      <c r="CS5" s="1096"/>
      <c r="CT5" s="1096"/>
      <c r="CU5" s="1096"/>
      <c r="CV5" s="1097"/>
      <c r="CW5" s="1095" t="s">
        <v>382</v>
      </c>
      <c r="CX5" s="1096"/>
      <c r="CY5" s="1096"/>
      <c r="CZ5" s="1096"/>
      <c r="DA5" s="1097"/>
      <c r="DB5" s="1095" t="s">
        <v>383</v>
      </c>
      <c r="DC5" s="1096"/>
      <c r="DD5" s="1096"/>
      <c r="DE5" s="1096"/>
      <c r="DF5" s="1097"/>
      <c r="DG5" s="1194" t="s">
        <v>384</v>
      </c>
      <c r="DH5" s="1195"/>
      <c r="DI5" s="1195"/>
      <c r="DJ5" s="1195"/>
      <c r="DK5" s="1196"/>
      <c r="DL5" s="1194" t="s">
        <v>385</v>
      </c>
      <c r="DM5" s="1195"/>
      <c r="DN5" s="1195"/>
      <c r="DO5" s="1195"/>
      <c r="DP5" s="1196"/>
      <c r="DQ5" s="1095" t="s">
        <v>386</v>
      </c>
      <c r="DR5" s="1096"/>
      <c r="DS5" s="1096"/>
      <c r="DT5" s="1096"/>
      <c r="DU5" s="1097"/>
      <c r="DV5" s="1095" t="s">
        <v>377</v>
      </c>
      <c r="DW5" s="1096"/>
      <c r="DX5" s="1096"/>
      <c r="DY5" s="1096"/>
      <c r="DZ5" s="1111"/>
      <c r="EA5" s="254"/>
    </row>
    <row r="6" spans="1:131" s="255"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10"/>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7"/>
      <c r="DH6" s="1198"/>
      <c r="DI6" s="1198"/>
      <c r="DJ6" s="1198"/>
      <c r="DK6" s="1199"/>
      <c r="DL6" s="1197"/>
      <c r="DM6" s="1198"/>
      <c r="DN6" s="1198"/>
      <c r="DO6" s="1198"/>
      <c r="DP6" s="1199"/>
      <c r="DQ6" s="1098"/>
      <c r="DR6" s="1099"/>
      <c r="DS6" s="1099"/>
      <c r="DT6" s="1099"/>
      <c r="DU6" s="1100"/>
      <c r="DV6" s="1098"/>
      <c r="DW6" s="1099"/>
      <c r="DX6" s="1099"/>
      <c r="DY6" s="1099"/>
      <c r="DZ6" s="1112"/>
      <c r="EA6" s="254"/>
    </row>
    <row r="7" spans="1:131" s="255" customFormat="1" ht="26.25" customHeight="1" thickTop="1" x14ac:dyDescent="0.15">
      <c r="A7" s="258">
        <v>1</v>
      </c>
      <c r="B7" s="1146" t="s">
        <v>387</v>
      </c>
      <c r="C7" s="1147"/>
      <c r="D7" s="1147"/>
      <c r="E7" s="1147"/>
      <c r="F7" s="1147"/>
      <c r="G7" s="1147"/>
      <c r="H7" s="1147"/>
      <c r="I7" s="1147"/>
      <c r="J7" s="1147"/>
      <c r="K7" s="1147"/>
      <c r="L7" s="1147"/>
      <c r="M7" s="1147"/>
      <c r="N7" s="1147"/>
      <c r="O7" s="1147"/>
      <c r="P7" s="1148"/>
      <c r="Q7" s="1200">
        <v>23435</v>
      </c>
      <c r="R7" s="1201"/>
      <c r="S7" s="1201"/>
      <c r="T7" s="1201"/>
      <c r="U7" s="1201"/>
      <c r="V7" s="1201">
        <v>23058</v>
      </c>
      <c r="W7" s="1201"/>
      <c r="X7" s="1201"/>
      <c r="Y7" s="1201"/>
      <c r="Z7" s="1201"/>
      <c r="AA7" s="1201">
        <v>378</v>
      </c>
      <c r="AB7" s="1201"/>
      <c r="AC7" s="1201"/>
      <c r="AD7" s="1201"/>
      <c r="AE7" s="1202"/>
      <c r="AF7" s="1203">
        <v>351</v>
      </c>
      <c r="AG7" s="1204"/>
      <c r="AH7" s="1204"/>
      <c r="AI7" s="1204"/>
      <c r="AJ7" s="1205"/>
      <c r="AK7" s="1187">
        <v>645</v>
      </c>
      <c r="AL7" s="1188"/>
      <c r="AM7" s="1188"/>
      <c r="AN7" s="1188"/>
      <c r="AO7" s="1188"/>
      <c r="AP7" s="1188">
        <v>36223</v>
      </c>
      <c r="AQ7" s="1188"/>
      <c r="AR7" s="1188"/>
      <c r="AS7" s="1188"/>
      <c r="AT7" s="1188"/>
      <c r="AU7" s="1189"/>
      <c r="AV7" s="1189"/>
      <c r="AW7" s="1189"/>
      <c r="AX7" s="1189"/>
      <c r="AY7" s="1190"/>
      <c r="AZ7" s="252"/>
      <c r="BA7" s="252"/>
      <c r="BB7" s="252"/>
      <c r="BC7" s="252"/>
      <c r="BD7" s="252"/>
      <c r="BE7" s="253"/>
      <c r="BF7" s="253"/>
      <c r="BG7" s="253"/>
      <c r="BH7" s="253"/>
      <c r="BI7" s="253"/>
      <c r="BJ7" s="253"/>
      <c r="BK7" s="253"/>
      <c r="BL7" s="253"/>
      <c r="BM7" s="253"/>
      <c r="BN7" s="253"/>
      <c r="BO7" s="253"/>
      <c r="BP7" s="253"/>
      <c r="BQ7" s="259">
        <v>1</v>
      </c>
      <c r="BR7" s="260"/>
      <c r="BS7" s="1191" t="s">
        <v>575</v>
      </c>
      <c r="BT7" s="1192"/>
      <c r="BU7" s="1192"/>
      <c r="BV7" s="1192"/>
      <c r="BW7" s="1192"/>
      <c r="BX7" s="1192"/>
      <c r="BY7" s="1192"/>
      <c r="BZ7" s="1192"/>
      <c r="CA7" s="1192"/>
      <c r="CB7" s="1192"/>
      <c r="CC7" s="1192"/>
      <c r="CD7" s="1192"/>
      <c r="CE7" s="1192"/>
      <c r="CF7" s="1192"/>
      <c r="CG7" s="1193"/>
      <c r="CH7" s="1184">
        <v>0</v>
      </c>
      <c r="CI7" s="1185"/>
      <c r="CJ7" s="1185"/>
      <c r="CK7" s="1185"/>
      <c r="CL7" s="1186"/>
      <c r="CM7" s="1184">
        <v>25</v>
      </c>
      <c r="CN7" s="1185"/>
      <c r="CO7" s="1185"/>
      <c r="CP7" s="1185"/>
      <c r="CQ7" s="1186"/>
      <c r="CR7" s="1184">
        <v>35</v>
      </c>
      <c r="CS7" s="1185"/>
      <c r="CT7" s="1185"/>
      <c r="CU7" s="1185"/>
      <c r="CV7" s="1186"/>
      <c r="CW7" s="1184" t="s">
        <v>579</v>
      </c>
      <c r="CX7" s="1185"/>
      <c r="CY7" s="1185"/>
      <c r="CZ7" s="1185"/>
      <c r="DA7" s="1186"/>
      <c r="DB7" s="1184" t="s">
        <v>579</v>
      </c>
      <c r="DC7" s="1185"/>
      <c r="DD7" s="1185"/>
      <c r="DE7" s="1185"/>
      <c r="DF7" s="1186"/>
      <c r="DG7" s="1184" t="s">
        <v>579</v>
      </c>
      <c r="DH7" s="1185"/>
      <c r="DI7" s="1185"/>
      <c r="DJ7" s="1185"/>
      <c r="DK7" s="1186"/>
      <c r="DL7" s="1184" t="s">
        <v>579</v>
      </c>
      <c r="DM7" s="1185"/>
      <c r="DN7" s="1185"/>
      <c r="DO7" s="1185"/>
      <c r="DP7" s="1186"/>
      <c r="DQ7" s="1184" t="s">
        <v>579</v>
      </c>
      <c r="DR7" s="1185"/>
      <c r="DS7" s="1185"/>
      <c r="DT7" s="1185"/>
      <c r="DU7" s="1186"/>
      <c r="DV7" s="1211"/>
      <c r="DW7" s="1212"/>
      <c r="DX7" s="1212"/>
      <c r="DY7" s="1212"/>
      <c r="DZ7" s="1213"/>
      <c r="EA7" s="254"/>
    </row>
    <row r="8" spans="1:131" s="255" customFormat="1" ht="26.25" customHeight="1" x14ac:dyDescent="0.15">
      <c r="A8" s="261">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3"/>
      <c r="AG8" s="1114"/>
      <c r="AH8" s="1114"/>
      <c r="AI8" s="1114"/>
      <c r="AJ8" s="1115"/>
      <c r="AK8" s="1182"/>
      <c r="AL8" s="1183"/>
      <c r="AM8" s="1183"/>
      <c r="AN8" s="1183"/>
      <c r="AO8" s="1183"/>
      <c r="AP8" s="1183"/>
      <c r="AQ8" s="1183"/>
      <c r="AR8" s="1183"/>
      <c r="AS8" s="1183"/>
      <c r="AT8" s="1183"/>
      <c r="AU8" s="1180"/>
      <c r="AV8" s="1180"/>
      <c r="AW8" s="1180"/>
      <c r="AX8" s="1180"/>
      <c r="AY8" s="1181"/>
      <c r="AZ8" s="252"/>
      <c r="BA8" s="252"/>
      <c r="BB8" s="252"/>
      <c r="BC8" s="252"/>
      <c r="BD8" s="252"/>
      <c r="BE8" s="253"/>
      <c r="BF8" s="253"/>
      <c r="BG8" s="253"/>
      <c r="BH8" s="253"/>
      <c r="BI8" s="253"/>
      <c r="BJ8" s="253"/>
      <c r="BK8" s="253"/>
      <c r="BL8" s="253"/>
      <c r="BM8" s="253"/>
      <c r="BN8" s="253"/>
      <c r="BO8" s="253"/>
      <c r="BP8" s="253"/>
      <c r="BQ8" s="262">
        <v>2</v>
      </c>
      <c r="BR8" s="263" t="s">
        <v>576</v>
      </c>
      <c r="BS8" s="1108" t="s">
        <v>577</v>
      </c>
      <c r="BT8" s="1109"/>
      <c r="BU8" s="1109"/>
      <c r="BV8" s="1109"/>
      <c r="BW8" s="1109"/>
      <c r="BX8" s="1109"/>
      <c r="BY8" s="1109"/>
      <c r="BZ8" s="1109"/>
      <c r="CA8" s="1109"/>
      <c r="CB8" s="1109"/>
      <c r="CC8" s="1109"/>
      <c r="CD8" s="1109"/>
      <c r="CE8" s="1109"/>
      <c r="CF8" s="1109"/>
      <c r="CG8" s="1110"/>
      <c r="CH8" s="1083">
        <v>1</v>
      </c>
      <c r="CI8" s="1084"/>
      <c r="CJ8" s="1084"/>
      <c r="CK8" s="1084"/>
      <c r="CL8" s="1085"/>
      <c r="CM8" s="1083">
        <v>9</v>
      </c>
      <c r="CN8" s="1084"/>
      <c r="CO8" s="1084"/>
      <c r="CP8" s="1084"/>
      <c r="CQ8" s="1085"/>
      <c r="CR8" s="1083">
        <v>5</v>
      </c>
      <c r="CS8" s="1084"/>
      <c r="CT8" s="1084"/>
      <c r="CU8" s="1084"/>
      <c r="CV8" s="1085"/>
      <c r="CW8" s="1083" t="s">
        <v>579</v>
      </c>
      <c r="CX8" s="1084"/>
      <c r="CY8" s="1084"/>
      <c r="CZ8" s="1084"/>
      <c r="DA8" s="1085"/>
      <c r="DB8" s="1083" t="s">
        <v>579</v>
      </c>
      <c r="DC8" s="1084"/>
      <c r="DD8" s="1084"/>
      <c r="DE8" s="1084"/>
      <c r="DF8" s="1085"/>
      <c r="DG8" s="1083" t="s">
        <v>579</v>
      </c>
      <c r="DH8" s="1084"/>
      <c r="DI8" s="1084"/>
      <c r="DJ8" s="1084"/>
      <c r="DK8" s="1085"/>
      <c r="DL8" s="1083" t="s">
        <v>579</v>
      </c>
      <c r="DM8" s="1084"/>
      <c r="DN8" s="1084"/>
      <c r="DO8" s="1084"/>
      <c r="DP8" s="1085"/>
      <c r="DQ8" s="1083" t="s">
        <v>579</v>
      </c>
      <c r="DR8" s="1084"/>
      <c r="DS8" s="1084"/>
      <c r="DT8" s="1084"/>
      <c r="DU8" s="1085"/>
      <c r="DV8" s="1086"/>
      <c r="DW8" s="1087"/>
      <c r="DX8" s="1087"/>
      <c r="DY8" s="1087"/>
      <c r="DZ8" s="1088"/>
      <c r="EA8" s="254"/>
    </row>
    <row r="9" spans="1:131" s="255" customFormat="1" ht="26.25" customHeight="1" x14ac:dyDescent="0.15">
      <c r="A9" s="261">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3"/>
      <c r="AG9" s="1114"/>
      <c r="AH9" s="1114"/>
      <c r="AI9" s="1114"/>
      <c r="AJ9" s="1115"/>
      <c r="AK9" s="1182"/>
      <c r="AL9" s="1183"/>
      <c r="AM9" s="1183"/>
      <c r="AN9" s="1183"/>
      <c r="AO9" s="1183"/>
      <c r="AP9" s="1183"/>
      <c r="AQ9" s="1183"/>
      <c r="AR9" s="1183"/>
      <c r="AS9" s="1183"/>
      <c r="AT9" s="1183"/>
      <c r="AU9" s="1180"/>
      <c r="AV9" s="1180"/>
      <c r="AW9" s="1180"/>
      <c r="AX9" s="1180"/>
      <c r="AY9" s="1181"/>
      <c r="AZ9" s="252"/>
      <c r="BA9" s="252"/>
      <c r="BB9" s="252"/>
      <c r="BC9" s="252"/>
      <c r="BD9" s="252"/>
      <c r="BE9" s="253"/>
      <c r="BF9" s="253"/>
      <c r="BG9" s="253"/>
      <c r="BH9" s="253"/>
      <c r="BI9" s="253"/>
      <c r="BJ9" s="253"/>
      <c r="BK9" s="253"/>
      <c r="BL9" s="253"/>
      <c r="BM9" s="253"/>
      <c r="BN9" s="253"/>
      <c r="BO9" s="253"/>
      <c r="BP9" s="253"/>
      <c r="BQ9" s="262">
        <v>3</v>
      </c>
      <c r="BR9" s="263"/>
      <c r="BS9" s="1108" t="s">
        <v>578</v>
      </c>
      <c r="BT9" s="1109"/>
      <c r="BU9" s="1109"/>
      <c r="BV9" s="1109"/>
      <c r="BW9" s="1109"/>
      <c r="BX9" s="1109"/>
      <c r="BY9" s="1109"/>
      <c r="BZ9" s="1109"/>
      <c r="CA9" s="1109"/>
      <c r="CB9" s="1109"/>
      <c r="CC9" s="1109"/>
      <c r="CD9" s="1109"/>
      <c r="CE9" s="1109"/>
      <c r="CF9" s="1109"/>
      <c r="CG9" s="1110"/>
      <c r="CH9" s="1083">
        <v>1</v>
      </c>
      <c r="CI9" s="1084"/>
      <c r="CJ9" s="1084"/>
      <c r="CK9" s="1084"/>
      <c r="CL9" s="1085"/>
      <c r="CM9" s="1083">
        <v>1</v>
      </c>
      <c r="CN9" s="1084"/>
      <c r="CO9" s="1084"/>
      <c r="CP9" s="1084"/>
      <c r="CQ9" s="1085"/>
      <c r="CR9" s="1083">
        <v>9</v>
      </c>
      <c r="CS9" s="1084"/>
      <c r="CT9" s="1084"/>
      <c r="CU9" s="1084"/>
      <c r="CV9" s="1085"/>
      <c r="CW9" s="1083" t="s">
        <v>580</v>
      </c>
      <c r="CX9" s="1084"/>
      <c r="CY9" s="1084"/>
      <c r="CZ9" s="1084"/>
      <c r="DA9" s="1085"/>
      <c r="DB9" s="1083" t="s">
        <v>580</v>
      </c>
      <c r="DC9" s="1084"/>
      <c r="DD9" s="1084"/>
      <c r="DE9" s="1084"/>
      <c r="DF9" s="1085"/>
      <c r="DG9" s="1083" t="s">
        <v>580</v>
      </c>
      <c r="DH9" s="1084"/>
      <c r="DI9" s="1084"/>
      <c r="DJ9" s="1084"/>
      <c r="DK9" s="1085"/>
      <c r="DL9" s="1083" t="s">
        <v>580</v>
      </c>
      <c r="DM9" s="1084"/>
      <c r="DN9" s="1084"/>
      <c r="DO9" s="1084"/>
      <c r="DP9" s="1085"/>
      <c r="DQ9" s="1083" t="s">
        <v>580</v>
      </c>
      <c r="DR9" s="1084"/>
      <c r="DS9" s="1084"/>
      <c r="DT9" s="1084"/>
      <c r="DU9" s="1085"/>
      <c r="DV9" s="1086"/>
      <c r="DW9" s="1087"/>
      <c r="DX9" s="1087"/>
      <c r="DY9" s="1087"/>
      <c r="DZ9" s="1088"/>
      <c r="EA9" s="254"/>
    </row>
    <row r="10" spans="1:131" s="255" customFormat="1" ht="26.25" customHeight="1" x14ac:dyDescent="0.15">
      <c r="A10" s="261">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3"/>
      <c r="AG10" s="1114"/>
      <c r="AH10" s="1114"/>
      <c r="AI10" s="1114"/>
      <c r="AJ10" s="1115"/>
      <c r="AK10" s="1182"/>
      <c r="AL10" s="1183"/>
      <c r="AM10" s="1183"/>
      <c r="AN10" s="1183"/>
      <c r="AO10" s="1183"/>
      <c r="AP10" s="1183"/>
      <c r="AQ10" s="1183"/>
      <c r="AR10" s="1183"/>
      <c r="AS10" s="1183"/>
      <c r="AT10" s="1183"/>
      <c r="AU10" s="1180"/>
      <c r="AV10" s="1180"/>
      <c r="AW10" s="1180"/>
      <c r="AX10" s="1180"/>
      <c r="AY10" s="1181"/>
      <c r="AZ10" s="252"/>
      <c r="BA10" s="252"/>
      <c r="BB10" s="252"/>
      <c r="BC10" s="252"/>
      <c r="BD10" s="252"/>
      <c r="BE10" s="253"/>
      <c r="BF10" s="253"/>
      <c r="BG10" s="253"/>
      <c r="BH10" s="253"/>
      <c r="BI10" s="253"/>
      <c r="BJ10" s="253"/>
      <c r="BK10" s="253"/>
      <c r="BL10" s="253"/>
      <c r="BM10" s="253"/>
      <c r="BN10" s="253"/>
      <c r="BO10" s="253"/>
      <c r="BP10" s="253"/>
      <c r="BQ10" s="262">
        <v>4</v>
      </c>
      <c r="BR10" s="263"/>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4"/>
    </row>
    <row r="11" spans="1:131" s="255" customFormat="1" ht="26.25" customHeight="1" x14ac:dyDescent="0.15">
      <c r="A11" s="261">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3"/>
      <c r="AG11" s="1114"/>
      <c r="AH11" s="1114"/>
      <c r="AI11" s="1114"/>
      <c r="AJ11" s="1115"/>
      <c r="AK11" s="1182"/>
      <c r="AL11" s="1183"/>
      <c r="AM11" s="1183"/>
      <c r="AN11" s="1183"/>
      <c r="AO11" s="1183"/>
      <c r="AP11" s="1183"/>
      <c r="AQ11" s="1183"/>
      <c r="AR11" s="1183"/>
      <c r="AS11" s="1183"/>
      <c r="AT11" s="1183"/>
      <c r="AU11" s="1180"/>
      <c r="AV11" s="1180"/>
      <c r="AW11" s="1180"/>
      <c r="AX11" s="1180"/>
      <c r="AY11" s="1181"/>
      <c r="AZ11" s="252"/>
      <c r="BA11" s="252"/>
      <c r="BB11" s="252"/>
      <c r="BC11" s="252"/>
      <c r="BD11" s="252"/>
      <c r="BE11" s="253"/>
      <c r="BF11" s="253"/>
      <c r="BG11" s="253"/>
      <c r="BH11" s="253"/>
      <c r="BI11" s="253"/>
      <c r="BJ11" s="253"/>
      <c r="BK11" s="253"/>
      <c r="BL11" s="253"/>
      <c r="BM11" s="253"/>
      <c r="BN11" s="253"/>
      <c r="BO11" s="253"/>
      <c r="BP11" s="253"/>
      <c r="BQ11" s="262">
        <v>5</v>
      </c>
      <c r="BR11" s="263"/>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4"/>
    </row>
    <row r="12" spans="1:131" s="255" customFormat="1" ht="26.25" customHeight="1" x14ac:dyDescent="0.15">
      <c r="A12" s="261">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3"/>
      <c r="AG12" s="1114"/>
      <c r="AH12" s="1114"/>
      <c r="AI12" s="1114"/>
      <c r="AJ12" s="1115"/>
      <c r="AK12" s="1182"/>
      <c r="AL12" s="1183"/>
      <c r="AM12" s="1183"/>
      <c r="AN12" s="1183"/>
      <c r="AO12" s="1183"/>
      <c r="AP12" s="1183"/>
      <c r="AQ12" s="1183"/>
      <c r="AR12" s="1183"/>
      <c r="AS12" s="1183"/>
      <c r="AT12" s="1183"/>
      <c r="AU12" s="1180"/>
      <c r="AV12" s="1180"/>
      <c r="AW12" s="1180"/>
      <c r="AX12" s="1180"/>
      <c r="AY12" s="1181"/>
      <c r="AZ12" s="252"/>
      <c r="BA12" s="252"/>
      <c r="BB12" s="252"/>
      <c r="BC12" s="252"/>
      <c r="BD12" s="252"/>
      <c r="BE12" s="253"/>
      <c r="BF12" s="253"/>
      <c r="BG12" s="253"/>
      <c r="BH12" s="253"/>
      <c r="BI12" s="253"/>
      <c r="BJ12" s="253"/>
      <c r="BK12" s="253"/>
      <c r="BL12" s="253"/>
      <c r="BM12" s="253"/>
      <c r="BN12" s="253"/>
      <c r="BO12" s="253"/>
      <c r="BP12" s="253"/>
      <c r="BQ12" s="262">
        <v>6</v>
      </c>
      <c r="BR12" s="263"/>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4"/>
    </row>
    <row r="13" spans="1:131" s="255" customFormat="1" ht="26.25" customHeight="1" x14ac:dyDescent="0.15">
      <c r="A13" s="261">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3"/>
      <c r="AG13" s="1114"/>
      <c r="AH13" s="1114"/>
      <c r="AI13" s="1114"/>
      <c r="AJ13" s="1115"/>
      <c r="AK13" s="1182"/>
      <c r="AL13" s="1183"/>
      <c r="AM13" s="1183"/>
      <c r="AN13" s="1183"/>
      <c r="AO13" s="1183"/>
      <c r="AP13" s="1183"/>
      <c r="AQ13" s="1183"/>
      <c r="AR13" s="1183"/>
      <c r="AS13" s="1183"/>
      <c r="AT13" s="1183"/>
      <c r="AU13" s="1180"/>
      <c r="AV13" s="1180"/>
      <c r="AW13" s="1180"/>
      <c r="AX13" s="1180"/>
      <c r="AY13" s="1181"/>
      <c r="AZ13" s="252"/>
      <c r="BA13" s="252"/>
      <c r="BB13" s="252"/>
      <c r="BC13" s="252"/>
      <c r="BD13" s="252"/>
      <c r="BE13" s="253"/>
      <c r="BF13" s="253"/>
      <c r="BG13" s="253"/>
      <c r="BH13" s="253"/>
      <c r="BI13" s="253"/>
      <c r="BJ13" s="253"/>
      <c r="BK13" s="253"/>
      <c r="BL13" s="253"/>
      <c r="BM13" s="253"/>
      <c r="BN13" s="253"/>
      <c r="BO13" s="253"/>
      <c r="BP13" s="253"/>
      <c r="BQ13" s="262">
        <v>7</v>
      </c>
      <c r="BR13" s="263"/>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4"/>
    </row>
    <row r="14" spans="1:131" s="255" customFormat="1" ht="26.25" customHeight="1" x14ac:dyDescent="0.15">
      <c r="A14" s="261">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3"/>
      <c r="AG14" s="1114"/>
      <c r="AH14" s="1114"/>
      <c r="AI14" s="1114"/>
      <c r="AJ14" s="1115"/>
      <c r="AK14" s="1182"/>
      <c r="AL14" s="1183"/>
      <c r="AM14" s="1183"/>
      <c r="AN14" s="1183"/>
      <c r="AO14" s="1183"/>
      <c r="AP14" s="1183"/>
      <c r="AQ14" s="1183"/>
      <c r="AR14" s="1183"/>
      <c r="AS14" s="1183"/>
      <c r="AT14" s="1183"/>
      <c r="AU14" s="1180"/>
      <c r="AV14" s="1180"/>
      <c r="AW14" s="1180"/>
      <c r="AX14" s="1180"/>
      <c r="AY14" s="1181"/>
      <c r="AZ14" s="252"/>
      <c r="BA14" s="252"/>
      <c r="BB14" s="252"/>
      <c r="BC14" s="252"/>
      <c r="BD14" s="252"/>
      <c r="BE14" s="253"/>
      <c r="BF14" s="253"/>
      <c r="BG14" s="253"/>
      <c r="BH14" s="253"/>
      <c r="BI14" s="253"/>
      <c r="BJ14" s="253"/>
      <c r="BK14" s="253"/>
      <c r="BL14" s="253"/>
      <c r="BM14" s="253"/>
      <c r="BN14" s="253"/>
      <c r="BO14" s="253"/>
      <c r="BP14" s="253"/>
      <c r="BQ14" s="262">
        <v>8</v>
      </c>
      <c r="BR14" s="263"/>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4"/>
    </row>
    <row r="15" spans="1:131" s="255" customFormat="1" ht="26.25" customHeight="1" x14ac:dyDescent="0.15">
      <c r="A15" s="261">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3"/>
      <c r="AG15" s="1114"/>
      <c r="AH15" s="1114"/>
      <c r="AI15" s="1114"/>
      <c r="AJ15" s="1115"/>
      <c r="AK15" s="1182"/>
      <c r="AL15" s="1183"/>
      <c r="AM15" s="1183"/>
      <c r="AN15" s="1183"/>
      <c r="AO15" s="1183"/>
      <c r="AP15" s="1183"/>
      <c r="AQ15" s="1183"/>
      <c r="AR15" s="1183"/>
      <c r="AS15" s="1183"/>
      <c r="AT15" s="1183"/>
      <c r="AU15" s="1180"/>
      <c r="AV15" s="1180"/>
      <c r="AW15" s="1180"/>
      <c r="AX15" s="1180"/>
      <c r="AY15" s="1181"/>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x14ac:dyDescent="0.15">
      <c r="A16" s="261">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3"/>
      <c r="AG16" s="1114"/>
      <c r="AH16" s="1114"/>
      <c r="AI16" s="1114"/>
      <c r="AJ16" s="1115"/>
      <c r="AK16" s="1182"/>
      <c r="AL16" s="1183"/>
      <c r="AM16" s="1183"/>
      <c r="AN16" s="1183"/>
      <c r="AO16" s="1183"/>
      <c r="AP16" s="1183"/>
      <c r="AQ16" s="1183"/>
      <c r="AR16" s="1183"/>
      <c r="AS16" s="1183"/>
      <c r="AT16" s="1183"/>
      <c r="AU16" s="1180"/>
      <c r="AV16" s="1180"/>
      <c r="AW16" s="1180"/>
      <c r="AX16" s="1180"/>
      <c r="AY16" s="1181"/>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x14ac:dyDescent="0.15">
      <c r="A17" s="261">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3"/>
      <c r="AG17" s="1114"/>
      <c r="AH17" s="1114"/>
      <c r="AI17" s="1114"/>
      <c r="AJ17" s="1115"/>
      <c r="AK17" s="1182"/>
      <c r="AL17" s="1183"/>
      <c r="AM17" s="1183"/>
      <c r="AN17" s="1183"/>
      <c r="AO17" s="1183"/>
      <c r="AP17" s="1183"/>
      <c r="AQ17" s="1183"/>
      <c r="AR17" s="1183"/>
      <c r="AS17" s="1183"/>
      <c r="AT17" s="1183"/>
      <c r="AU17" s="1180"/>
      <c r="AV17" s="1180"/>
      <c r="AW17" s="1180"/>
      <c r="AX17" s="1180"/>
      <c r="AY17" s="1181"/>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x14ac:dyDescent="0.15">
      <c r="A18" s="261">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3"/>
      <c r="AG18" s="1114"/>
      <c r="AH18" s="1114"/>
      <c r="AI18" s="1114"/>
      <c r="AJ18" s="1115"/>
      <c r="AK18" s="1182"/>
      <c r="AL18" s="1183"/>
      <c r="AM18" s="1183"/>
      <c r="AN18" s="1183"/>
      <c r="AO18" s="1183"/>
      <c r="AP18" s="1183"/>
      <c r="AQ18" s="1183"/>
      <c r="AR18" s="1183"/>
      <c r="AS18" s="1183"/>
      <c r="AT18" s="1183"/>
      <c r="AU18" s="1180"/>
      <c r="AV18" s="1180"/>
      <c r="AW18" s="1180"/>
      <c r="AX18" s="1180"/>
      <c r="AY18" s="1181"/>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x14ac:dyDescent="0.15">
      <c r="A19" s="261">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3"/>
      <c r="AG19" s="1114"/>
      <c r="AH19" s="1114"/>
      <c r="AI19" s="1114"/>
      <c r="AJ19" s="1115"/>
      <c r="AK19" s="1182"/>
      <c r="AL19" s="1183"/>
      <c r="AM19" s="1183"/>
      <c r="AN19" s="1183"/>
      <c r="AO19" s="1183"/>
      <c r="AP19" s="1183"/>
      <c r="AQ19" s="1183"/>
      <c r="AR19" s="1183"/>
      <c r="AS19" s="1183"/>
      <c r="AT19" s="1183"/>
      <c r="AU19" s="1180"/>
      <c r="AV19" s="1180"/>
      <c r="AW19" s="1180"/>
      <c r="AX19" s="1180"/>
      <c r="AY19" s="1181"/>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x14ac:dyDescent="0.15">
      <c r="A20" s="261">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3"/>
      <c r="AG20" s="1114"/>
      <c r="AH20" s="1114"/>
      <c r="AI20" s="1114"/>
      <c r="AJ20" s="1115"/>
      <c r="AK20" s="1182"/>
      <c r="AL20" s="1183"/>
      <c r="AM20" s="1183"/>
      <c r="AN20" s="1183"/>
      <c r="AO20" s="1183"/>
      <c r="AP20" s="1183"/>
      <c r="AQ20" s="1183"/>
      <c r="AR20" s="1183"/>
      <c r="AS20" s="1183"/>
      <c r="AT20" s="1183"/>
      <c r="AU20" s="1180"/>
      <c r="AV20" s="1180"/>
      <c r="AW20" s="1180"/>
      <c r="AX20" s="1180"/>
      <c r="AY20" s="1181"/>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x14ac:dyDescent="0.2">
      <c r="A21" s="261">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3"/>
      <c r="AG21" s="1114"/>
      <c r="AH21" s="1114"/>
      <c r="AI21" s="1114"/>
      <c r="AJ21" s="1115"/>
      <c r="AK21" s="1182"/>
      <c r="AL21" s="1183"/>
      <c r="AM21" s="1183"/>
      <c r="AN21" s="1183"/>
      <c r="AO21" s="1183"/>
      <c r="AP21" s="1183"/>
      <c r="AQ21" s="1183"/>
      <c r="AR21" s="1183"/>
      <c r="AS21" s="1183"/>
      <c r="AT21" s="1183"/>
      <c r="AU21" s="1180"/>
      <c r="AV21" s="1180"/>
      <c r="AW21" s="1180"/>
      <c r="AX21" s="1180"/>
      <c r="AY21" s="1181"/>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x14ac:dyDescent="0.15">
      <c r="A22" s="261">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3"/>
      <c r="AG22" s="1114"/>
      <c r="AH22" s="1114"/>
      <c r="AI22" s="1114"/>
      <c r="AJ22" s="1115"/>
      <c r="AK22" s="1173"/>
      <c r="AL22" s="1174"/>
      <c r="AM22" s="1174"/>
      <c r="AN22" s="1174"/>
      <c r="AO22" s="1174"/>
      <c r="AP22" s="1174"/>
      <c r="AQ22" s="1174"/>
      <c r="AR22" s="1174"/>
      <c r="AS22" s="1174"/>
      <c r="AT22" s="1174"/>
      <c r="AU22" s="1175"/>
      <c r="AV22" s="1175"/>
      <c r="AW22" s="1175"/>
      <c r="AX22" s="1175"/>
      <c r="AY22" s="1176"/>
      <c r="AZ22" s="1130" t="s">
        <v>388</v>
      </c>
      <c r="BA22" s="1130"/>
      <c r="BB22" s="1130"/>
      <c r="BC22" s="1130"/>
      <c r="BD22" s="1131"/>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64">
        <v>23222</v>
      </c>
      <c r="R23" s="1165"/>
      <c r="S23" s="1165"/>
      <c r="T23" s="1165"/>
      <c r="U23" s="1165"/>
      <c r="V23" s="1165">
        <v>22844</v>
      </c>
      <c r="W23" s="1165"/>
      <c r="X23" s="1165"/>
      <c r="Y23" s="1165"/>
      <c r="Z23" s="1165"/>
      <c r="AA23" s="1165">
        <v>378</v>
      </c>
      <c r="AB23" s="1165"/>
      <c r="AC23" s="1165"/>
      <c r="AD23" s="1165"/>
      <c r="AE23" s="1166"/>
      <c r="AF23" s="1167">
        <v>351</v>
      </c>
      <c r="AG23" s="1165"/>
      <c r="AH23" s="1165"/>
      <c r="AI23" s="1165"/>
      <c r="AJ23" s="1168"/>
      <c r="AK23" s="1169"/>
      <c r="AL23" s="1170"/>
      <c r="AM23" s="1170"/>
      <c r="AN23" s="1170"/>
      <c r="AO23" s="1170"/>
      <c r="AP23" s="1165">
        <v>36223</v>
      </c>
      <c r="AQ23" s="1165"/>
      <c r="AR23" s="1165"/>
      <c r="AS23" s="1165"/>
      <c r="AT23" s="1165"/>
      <c r="AU23" s="1171"/>
      <c r="AV23" s="1171"/>
      <c r="AW23" s="1171"/>
      <c r="AX23" s="1171"/>
      <c r="AY23" s="1172"/>
      <c r="AZ23" s="1161" t="s">
        <v>391</v>
      </c>
      <c r="BA23" s="1162"/>
      <c r="BB23" s="1162"/>
      <c r="BC23" s="1162"/>
      <c r="BD23" s="1163"/>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x14ac:dyDescent="0.15">
      <c r="A24" s="1160" t="s">
        <v>392</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x14ac:dyDescent="0.2">
      <c r="A25" s="1159" t="s">
        <v>393</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x14ac:dyDescent="0.15">
      <c r="A26" s="1089" t="s">
        <v>370</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5" t="s">
        <v>397</v>
      </c>
      <c r="AG26" s="1102"/>
      <c r="AH26" s="1102"/>
      <c r="AI26" s="1102"/>
      <c r="AJ26" s="1156"/>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377</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7"/>
      <c r="AG27" s="1105"/>
      <c r="AH27" s="1105"/>
      <c r="AI27" s="1105"/>
      <c r="AJ27" s="1158"/>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x14ac:dyDescent="0.15">
      <c r="A28" s="266">
        <v>1</v>
      </c>
      <c r="B28" s="1146" t="s">
        <v>587</v>
      </c>
      <c r="C28" s="1147"/>
      <c r="D28" s="1147"/>
      <c r="E28" s="1147"/>
      <c r="F28" s="1147"/>
      <c r="G28" s="1147"/>
      <c r="H28" s="1147"/>
      <c r="I28" s="1147"/>
      <c r="J28" s="1147"/>
      <c r="K28" s="1147"/>
      <c r="L28" s="1147"/>
      <c r="M28" s="1147"/>
      <c r="N28" s="1147"/>
      <c r="O28" s="1147"/>
      <c r="P28" s="1148"/>
      <c r="Q28" s="1149">
        <v>4687</v>
      </c>
      <c r="R28" s="1150"/>
      <c r="S28" s="1150"/>
      <c r="T28" s="1150"/>
      <c r="U28" s="1150"/>
      <c r="V28" s="1150">
        <v>4566</v>
      </c>
      <c r="W28" s="1150"/>
      <c r="X28" s="1150"/>
      <c r="Y28" s="1150"/>
      <c r="Z28" s="1150"/>
      <c r="AA28" s="1150">
        <v>121</v>
      </c>
      <c r="AB28" s="1150"/>
      <c r="AC28" s="1150"/>
      <c r="AD28" s="1150"/>
      <c r="AE28" s="1151"/>
      <c r="AF28" s="1152">
        <v>121</v>
      </c>
      <c r="AG28" s="1150"/>
      <c r="AH28" s="1150"/>
      <c r="AI28" s="1150"/>
      <c r="AJ28" s="1153"/>
      <c r="AK28" s="1154">
        <v>477</v>
      </c>
      <c r="AL28" s="1142"/>
      <c r="AM28" s="1142"/>
      <c r="AN28" s="1142"/>
      <c r="AO28" s="1142"/>
      <c r="AP28" s="1142" t="s">
        <v>504</v>
      </c>
      <c r="AQ28" s="1142"/>
      <c r="AR28" s="1142"/>
      <c r="AS28" s="1142"/>
      <c r="AT28" s="1142"/>
      <c r="AU28" s="1142" t="s">
        <v>504</v>
      </c>
      <c r="AV28" s="1142"/>
      <c r="AW28" s="1142"/>
      <c r="AX28" s="1142"/>
      <c r="AY28" s="1142"/>
      <c r="AZ28" s="1143" t="s">
        <v>504</v>
      </c>
      <c r="BA28" s="1143"/>
      <c r="BB28" s="1143"/>
      <c r="BC28" s="1143"/>
      <c r="BD28" s="1143"/>
      <c r="BE28" s="1144"/>
      <c r="BF28" s="1144"/>
      <c r="BG28" s="1144"/>
      <c r="BH28" s="1144"/>
      <c r="BI28" s="1145"/>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x14ac:dyDescent="0.15">
      <c r="A29" s="266">
        <v>2</v>
      </c>
      <c r="B29" s="1132" t="s">
        <v>588</v>
      </c>
      <c r="C29" s="1133"/>
      <c r="D29" s="1133"/>
      <c r="E29" s="1133"/>
      <c r="F29" s="1133"/>
      <c r="G29" s="1133"/>
      <c r="H29" s="1133"/>
      <c r="I29" s="1133"/>
      <c r="J29" s="1133"/>
      <c r="K29" s="1133"/>
      <c r="L29" s="1133"/>
      <c r="M29" s="1133"/>
      <c r="N29" s="1133"/>
      <c r="O29" s="1133"/>
      <c r="P29" s="1134"/>
      <c r="Q29" s="1138">
        <v>4822</v>
      </c>
      <c r="R29" s="1139"/>
      <c r="S29" s="1139"/>
      <c r="T29" s="1139"/>
      <c r="U29" s="1139"/>
      <c r="V29" s="1139">
        <v>4771</v>
      </c>
      <c r="W29" s="1139"/>
      <c r="X29" s="1139"/>
      <c r="Y29" s="1139"/>
      <c r="Z29" s="1139"/>
      <c r="AA29" s="1139">
        <v>51</v>
      </c>
      <c r="AB29" s="1139"/>
      <c r="AC29" s="1139"/>
      <c r="AD29" s="1139"/>
      <c r="AE29" s="1140"/>
      <c r="AF29" s="1113">
        <v>51</v>
      </c>
      <c r="AG29" s="1114"/>
      <c r="AH29" s="1114"/>
      <c r="AI29" s="1114"/>
      <c r="AJ29" s="1115"/>
      <c r="AK29" s="1073">
        <v>777</v>
      </c>
      <c r="AL29" s="1064"/>
      <c r="AM29" s="1064"/>
      <c r="AN29" s="1064"/>
      <c r="AO29" s="1064"/>
      <c r="AP29" s="1064" t="s">
        <v>504</v>
      </c>
      <c r="AQ29" s="1064"/>
      <c r="AR29" s="1064"/>
      <c r="AS29" s="1064"/>
      <c r="AT29" s="1064"/>
      <c r="AU29" s="1064" t="s">
        <v>504</v>
      </c>
      <c r="AV29" s="1064"/>
      <c r="AW29" s="1064"/>
      <c r="AX29" s="1064"/>
      <c r="AY29" s="1064"/>
      <c r="AZ29" s="1137" t="s">
        <v>504</v>
      </c>
      <c r="BA29" s="1137"/>
      <c r="BB29" s="1137"/>
      <c r="BC29" s="1137"/>
      <c r="BD29" s="1137"/>
      <c r="BE29" s="1127"/>
      <c r="BF29" s="1127"/>
      <c r="BG29" s="1127"/>
      <c r="BH29" s="1127"/>
      <c r="BI29" s="1128"/>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x14ac:dyDescent="0.15">
      <c r="A30" s="266">
        <v>3</v>
      </c>
      <c r="B30" s="1132" t="s">
        <v>589</v>
      </c>
      <c r="C30" s="1133"/>
      <c r="D30" s="1133"/>
      <c r="E30" s="1133"/>
      <c r="F30" s="1133"/>
      <c r="G30" s="1133"/>
      <c r="H30" s="1133"/>
      <c r="I30" s="1133"/>
      <c r="J30" s="1133"/>
      <c r="K30" s="1133"/>
      <c r="L30" s="1133"/>
      <c r="M30" s="1133"/>
      <c r="N30" s="1133"/>
      <c r="O30" s="1133"/>
      <c r="P30" s="1134"/>
      <c r="Q30" s="1138">
        <v>722</v>
      </c>
      <c r="R30" s="1139"/>
      <c r="S30" s="1139"/>
      <c r="T30" s="1139"/>
      <c r="U30" s="1139"/>
      <c r="V30" s="1139">
        <v>715</v>
      </c>
      <c r="W30" s="1139"/>
      <c r="X30" s="1139"/>
      <c r="Y30" s="1139"/>
      <c r="Z30" s="1139"/>
      <c r="AA30" s="1139">
        <v>7</v>
      </c>
      <c r="AB30" s="1139"/>
      <c r="AC30" s="1139"/>
      <c r="AD30" s="1139"/>
      <c r="AE30" s="1140"/>
      <c r="AF30" s="1113">
        <v>7</v>
      </c>
      <c r="AG30" s="1114"/>
      <c r="AH30" s="1114"/>
      <c r="AI30" s="1114"/>
      <c r="AJ30" s="1115"/>
      <c r="AK30" s="1141">
        <v>508</v>
      </c>
      <c r="AL30" s="1075"/>
      <c r="AM30" s="1075"/>
      <c r="AN30" s="1075"/>
      <c r="AO30" s="1075"/>
      <c r="AP30" s="1064" t="s">
        <v>504</v>
      </c>
      <c r="AQ30" s="1064"/>
      <c r="AR30" s="1064"/>
      <c r="AS30" s="1064"/>
      <c r="AT30" s="1064"/>
      <c r="AU30" s="1064" t="s">
        <v>504</v>
      </c>
      <c r="AV30" s="1064"/>
      <c r="AW30" s="1064"/>
      <c r="AX30" s="1064"/>
      <c r="AY30" s="1064"/>
      <c r="AZ30" s="1137" t="s">
        <v>504</v>
      </c>
      <c r="BA30" s="1137"/>
      <c r="BB30" s="1137"/>
      <c r="BC30" s="1137"/>
      <c r="BD30" s="1137"/>
      <c r="BE30" s="1127"/>
      <c r="BF30" s="1127"/>
      <c r="BG30" s="1127"/>
      <c r="BH30" s="1127"/>
      <c r="BI30" s="1128"/>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x14ac:dyDescent="0.15">
      <c r="A31" s="266">
        <v>4</v>
      </c>
      <c r="B31" s="1132" t="s">
        <v>590</v>
      </c>
      <c r="C31" s="1133"/>
      <c r="D31" s="1133"/>
      <c r="E31" s="1133"/>
      <c r="F31" s="1133"/>
      <c r="G31" s="1133"/>
      <c r="H31" s="1133"/>
      <c r="I31" s="1133"/>
      <c r="J31" s="1133"/>
      <c r="K31" s="1133"/>
      <c r="L31" s="1133"/>
      <c r="M31" s="1133"/>
      <c r="N31" s="1133"/>
      <c r="O31" s="1133"/>
      <c r="P31" s="1134"/>
      <c r="Q31" s="1138">
        <v>653</v>
      </c>
      <c r="R31" s="1139"/>
      <c r="S31" s="1139"/>
      <c r="T31" s="1139"/>
      <c r="U31" s="1139"/>
      <c r="V31" s="1139">
        <v>652</v>
      </c>
      <c r="W31" s="1139"/>
      <c r="X31" s="1139"/>
      <c r="Y31" s="1139"/>
      <c r="Z31" s="1139"/>
      <c r="AA31" s="1139">
        <v>1</v>
      </c>
      <c r="AB31" s="1139"/>
      <c r="AC31" s="1139"/>
      <c r="AD31" s="1139"/>
      <c r="AE31" s="1140"/>
      <c r="AF31" s="1113">
        <v>1</v>
      </c>
      <c r="AG31" s="1114"/>
      <c r="AH31" s="1114"/>
      <c r="AI31" s="1114"/>
      <c r="AJ31" s="1115"/>
      <c r="AK31" s="1073">
        <v>360</v>
      </c>
      <c r="AL31" s="1064"/>
      <c r="AM31" s="1064"/>
      <c r="AN31" s="1064"/>
      <c r="AO31" s="1064"/>
      <c r="AP31" s="1064">
        <v>4461</v>
      </c>
      <c r="AQ31" s="1064"/>
      <c r="AR31" s="1064"/>
      <c r="AS31" s="1064"/>
      <c r="AT31" s="1064"/>
      <c r="AU31" s="1064">
        <v>4461</v>
      </c>
      <c r="AV31" s="1064"/>
      <c r="AW31" s="1064"/>
      <c r="AX31" s="1064"/>
      <c r="AY31" s="1064"/>
      <c r="AZ31" s="1137" t="s">
        <v>504</v>
      </c>
      <c r="BA31" s="1137"/>
      <c r="BB31" s="1137"/>
      <c r="BC31" s="1137"/>
      <c r="BD31" s="1137"/>
      <c r="BE31" s="1127" t="s">
        <v>591</v>
      </c>
      <c r="BF31" s="1127"/>
      <c r="BG31" s="1127"/>
      <c r="BH31" s="1127"/>
      <c r="BI31" s="1128"/>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x14ac:dyDescent="0.15">
      <c r="A32" s="266">
        <v>5</v>
      </c>
      <c r="B32" s="1132" t="s">
        <v>592</v>
      </c>
      <c r="C32" s="1133"/>
      <c r="D32" s="1133"/>
      <c r="E32" s="1133"/>
      <c r="F32" s="1133"/>
      <c r="G32" s="1133"/>
      <c r="H32" s="1133"/>
      <c r="I32" s="1133"/>
      <c r="J32" s="1133"/>
      <c r="K32" s="1133"/>
      <c r="L32" s="1133"/>
      <c r="M32" s="1133"/>
      <c r="N32" s="1133"/>
      <c r="O32" s="1133"/>
      <c r="P32" s="1134"/>
      <c r="Q32" s="1138">
        <v>711</v>
      </c>
      <c r="R32" s="1139"/>
      <c r="S32" s="1139"/>
      <c r="T32" s="1139"/>
      <c r="U32" s="1139"/>
      <c r="V32" s="1139">
        <v>710</v>
      </c>
      <c r="W32" s="1139"/>
      <c r="X32" s="1139"/>
      <c r="Y32" s="1139"/>
      <c r="Z32" s="1139"/>
      <c r="AA32" s="1139">
        <v>1</v>
      </c>
      <c r="AB32" s="1139"/>
      <c r="AC32" s="1139"/>
      <c r="AD32" s="1139"/>
      <c r="AE32" s="1140"/>
      <c r="AF32" s="1113">
        <v>1</v>
      </c>
      <c r="AG32" s="1114"/>
      <c r="AH32" s="1114"/>
      <c r="AI32" s="1114"/>
      <c r="AJ32" s="1115"/>
      <c r="AK32" s="1073">
        <v>313</v>
      </c>
      <c r="AL32" s="1064"/>
      <c r="AM32" s="1064"/>
      <c r="AN32" s="1064"/>
      <c r="AO32" s="1064"/>
      <c r="AP32" s="1064">
        <v>4868</v>
      </c>
      <c r="AQ32" s="1064"/>
      <c r="AR32" s="1064"/>
      <c r="AS32" s="1064"/>
      <c r="AT32" s="1064"/>
      <c r="AU32" s="1064">
        <v>4756</v>
      </c>
      <c r="AV32" s="1064"/>
      <c r="AW32" s="1064"/>
      <c r="AX32" s="1064"/>
      <c r="AY32" s="1064"/>
      <c r="AZ32" s="1137" t="s">
        <v>504</v>
      </c>
      <c r="BA32" s="1137"/>
      <c r="BB32" s="1137"/>
      <c r="BC32" s="1137"/>
      <c r="BD32" s="1137"/>
      <c r="BE32" s="1127" t="s">
        <v>593</v>
      </c>
      <c r="BF32" s="1127"/>
      <c r="BG32" s="1127"/>
      <c r="BH32" s="1127"/>
      <c r="BI32" s="1128"/>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x14ac:dyDescent="0.15">
      <c r="A33" s="266">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3"/>
      <c r="AG33" s="1114"/>
      <c r="AH33" s="1114"/>
      <c r="AI33" s="1114"/>
      <c r="AJ33" s="1115"/>
      <c r="AK33" s="1073"/>
      <c r="AL33" s="1064"/>
      <c r="AM33" s="1064"/>
      <c r="AN33" s="1064"/>
      <c r="AO33" s="1064"/>
      <c r="AP33" s="1064"/>
      <c r="AQ33" s="1064"/>
      <c r="AR33" s="1064"/>
      <c r="AS33" s="1064"/>
      <c r="AT33" s="1064"/>
      <c r="AU33" s="1064"/>
      <c r="AV33" s="1064"/>
      <c r="AW33" s="1064"/>
      <c r="AX33" s="1064"/>
      <c r="AY33" s="1064"/>
      <c r="AZ33" s="1137"/>
      <c r="BA33" s="1137"/>
      <c r="BB33" s="1137"/>
      <c r="BC33" s="1137"/>
      <c r="BD33" s="1137"/>
      <c r="BE33" s="1127"/>
      <c r="BF33" s="1127"/>
      <c r="BG33" s="1127"/>
      <c r="BH33" s="1127"/>
      <c r="BI33" s="1128"/>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x14ac:dyDescent="0.15">
      <c r="A34" s="266">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3"/>
      <c r="AG34" s="1114"/>
      <c r="AH34" s="1114"/>
      <c r="AI34" s="1114"/>
      <c r="AJ34" s="1115"/>
      <c r="AK34" s="1073"/>
      <c r="AL34" s="1064"/>
      <c r="AM34" s="1064"/>
      <c r="AN34" s="1064"/>
      <c r="AO34" s="1064"/>
      <c r="AP34" s="1064"/>
      <c r="AQ34" s="1064"/>
      <c r="AR34" s="1064"/>
      <c r="AS34" s="1064"/>
      <c r="AT34" s="1064"/>
      <c r="AU34" s="1064"/>
      <c r="AV34" s="1064"/>
      <c r="AW34" s="1064"/>
      <c r="AX34" s="1064"/>
      <c r="AY34" s="1064"/>
      <c r="AZ34" s="1137"/>
      <c r="BA34" s="1137"/>
      <c r="BB34" s="1137"/>
      <c r="BC34" s="1137"/>
      <c r="BD34" s="1137"/>
      <c r="BE34" s="1127"/>
      <c r="BF34" s="1127"/>
      <c r="BG34" s="1127"/>
      <c r="BH34" s="1127"/>
      <c r="BI34" s="1128"/>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x14ac:dyDescent="0.15">
      <c r="A35" s="266">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3"/>
      <c r="AG35" s="1114"/>
      <c r="AH35" s="1114"/>
      <c r="AI35" s="1114"/>
      <c r="AJ35" s="1115"/>
      <c r="AK35" s="1073"/>
      <c r="AL35" s="1064"/>
      <c r="AM35" s="1064"/>
      <c r="AN35" s="1064"/>
      <c r="AO35" s="1064"/>
      <c r="AP35" s="1064"/>
      <c r="AQ35" s="1064"/>
      <c r="AR35" s="1064"/>
      <c r="AS35" s="1064"/>
      <c r="AT35" s="1064"/>
      <c r="AU35" s="1064"/>
      <c r="AV35" s="1064"/>
      <c r="AW35" s="1064"/>
      <c r="AX35" s="1064"/>
      <c r="AY35" s="1064"/>
      <c r="AZ35" s="1137"/>
      <c r="BA35" s="1137"/>
      <c r="BB35" s="1137"/>
      <c r="BC35" s="1137"/>
      <c r="BD35" s="1137"/>
      <c r="BE35" s="1127"/>
      <c r="BF35" s="1127"/>
      <c r="BG35" s="1127"/>
      <c r="BH35" s="1127"/>
      <c r="BI35" s="1128"/>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x14ac:dyDescent="0.15">
      <c r="A36" s="266">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3"/>
      <c r="AG36" s="1114"/>
      <c r="AH36" s="1114"/>
      <c r="AI36" s="1114"/>
      <c r="AJ36" s="1115"/>
      <c r="AK36" s="1073"/>
      <c r="AL36" s="1064"/>
      <c r="AM36" s="1064"/>
      <c r="AN36" s="1064"/>
      <c r="AO36" s="1064"/>
      <c r="AP36" s="1064"/>
      <c r="AQ36" s="1064"/>
      <c r="AR36" s="1064"/>
      <c r="AS36" s="1064"/>
      <c r="AT36" s="1064"/>
      <c r="AU36" s="1064"/>
      <c r="AV36" s="1064"/>
      <c r="AW36" s="1064"/>
      <c r="AX36" s="1064"/>
      <c r="AY36" s="1064"/>
      <c r="AZ36" s="1137"/>
      <c r="BA36" s="1137"/>
      <c r="BB36" s="1137"/>
      <c r="BC36" s="1137"/>
      <c r="BD36" s="1137"/>
      <c r="BE36" s="1127"/>
      <c r="BF36" s="1127"/>
      <c r="BG36" s="1127"/>
      <c r="BH36" s="1127"/>
      <c r="BI36" s="1128"/>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x14ac:dyDescent="0.15">
      <c r="A37" s="266">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7"/>
      <c r="BA37" s="1137"/>
      <c r="BB37" s="1137"/>
      <c r="BC37" s="1137"/>
      <c r="BD37" s="1137"/>
      <c r="BE37" s="1127"/>
      <c r="BF37" s="1127"/>
      <c r="BG37" s="1127"/>
      <c r="BH37" s="1127"/>
      <c r="BI37" s="1128"/>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x14ac:dyDescent="0.15">
      <c r="A38" s="266">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7"/>
      <c r="BA38" s="1137"/>
      <c r="BB38" s="1137"/>
      <c r="BC38" s="1137"/>
      <c r="BD38" s="1137"/>
      <c r="BE38" s="1127"/>
      <c r="BF38" s="1127"/>
      <c r="BG38" s="1127"/>
      <c r="BH38" s="1127"/>
      <c r="BI38" s="1128"/>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x14ac:dyDescent="0.15">
      <c r="A39" s="266">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7"/>
      <c r="BA39" s="1137"/>
      <c r="BB39" s="1137"/>
      <c r="BC39" s="1137"/>
      <c r="BD39" s="1137"/>
      <c r="BE39" s="1127"/>
      <c r="BF39" s="1127"/>
      <c r="BG39" s="1127"/>
      <c r="BH39" s="1127"/>
      <c r="BI39" s="1128"/>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x14ac:dyDescent="0.15">
      <c r="A40" s="261">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7"/>
      <c r="BA40" s="1137"/>
      <c r="BB40" s="1137"/>
      <c r="BC40" s="1137"/>
      <c r="BD40" s="1137"/>
      <c r="BE40" s="1127"/>
      <c r="BF40" s="1127"/>
      <c r="BG40" s="1127"/>
      <c r="BH40" s="1127"/>
      <c r="BI40" s="1128"/>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x14ac:dyDescent="0.15">
      <c r="A41" s="261">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7"/>
      <c r="BA41" s="1137"/>
      <c r="BB41" s="1137"/>
      <c r="BC41" s="1137"/>
      <c r="BD41" s="1137"/>
      <c r="BE41" s="1127"/>
      <c r="BF41" s="1127"/>
      <c r="BG41" s="1127"/>
      <c r="BH41" s="1127"/>
      <c r="BI41" s="1128"/>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x14ac:dyDescent="0.15">
      <c r="A42" s="261">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7"/>
      <c r="BA42" s="1137"/>
      <c r="BB42" s="1137"/>
      <c r="BC42" s="1137"/>
      <c r="BD42" s="1137"/>
      <c r="BE42" s="1127"/>
      <c r="BF42" s="1127"/>
      <c r="BG42" s="1127"/>
      <c r="BH42" s="1127"/>
      <c r="BI42" s="1128"/>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x14ac:dyDescent="0.15">
      <c r="A43" s="261">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7"/>
      <c r="BA43" s="1137"/>
      <c r="BB43" s="1137"/>
      <c r="BC43" s="1137"/>
      <c r="BD43" s="1137"/>
      <c r="BE43" s="1127"/>
      <c r="BF43" s="1127"/>
      <c r="BG43" s="1127"/>
      <c r="BH43" s="1127"/>
      <c r="BI43" s="1128"/>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x14ac:dyDescent="0.15">
      <c r="A44" s="261">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7"/>
      <c r="BA44" s="1137"/>
      <c r="BB44" s="1137"/>
      <c r="BC44" s="1137"/>
      <c r="BD44" s="1137"/>
      <c r="BE44" s="1127"/>
      <c r="BF44" s="1127"/>
      <c r="BG44" s="1127"/>
      <c r="BH44" s="1127"/>
      <c r="BI44" s="1128"/>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x14ac:dyDescent="0.15">
      <c r="A45" s="261">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7"/>
      <c r="BA45" s="1137"/>
      <c r="BB45" s="1137"/>
      <c r="BC45" s="1137"/>
      <c r="BD45" s="1137"/>
      <c r="BE45" s="1127"/>
      <c r="BF45" s="1127"/>
      <c r="BG45" s="1127"/>
      <c r="BH45" s="1127"/>
      <c r="BI45" s="1128"/>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x14ac:dyDescent="0.15">
      <c r="A46" s="261">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7"/>
      <c r="BA46" s="1137"/>
      <c r="BB46" s="1137"/>
      <c r="BC46" s="1137"/>
      <c r="BD46" s="1137"/>
      <c r="BE46" s="1127"/>
      <c r="BF46" s="1127"/>
      <c r="BG46" s="1127"/>
      <c r="BH46" s="1127"/>
      <c r="BI46" s="1128"/>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x14ac:dyDescent="0.15">
      <c r="A47" s="261">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7"/>
      <c r="BA47" s="1137"/>
      <c r="BB47" s="1137"/>
      <c r="BC47" s="1137"/>
      <c r="BD47" s="1137"/>
      <c r="BE47" s="1127"/>
      <c r="BF47" s="1127"/>
      <c r="BG47" s="1127"/>
      <c r="BH47" s="1127"/>
      <c r="BI47" s="1128"/>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x14ac:dyDescent="0.15">
      <c r="A48" s="261">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7"/>
      <c r="BA48" s="1137"/>
      <c r="BB48" s="1137"/>
      <c r="BC48" s="1137"/>
      <c r="BD48" s="1137"/>
      <c r="BE48" s="1127"/>
      <c r="BF48" s="1127"/>
      <c r="BG48" s="1127"/>
      <c r="BH48" s="1127"/>
      <c r="BI48" s="1128"/>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x14ac:dyDescent="0.15">
      <c r="A49" s="261">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7"/>
      <c r="BA49" s="1137"/>
      <c r="BB49" s="1137"/>
      <c r="BC49" s="1137"/>
      <c r="BD49" s="1137"/>
      <c r="BE49" s="1127"/>
      <c r="BF49" s="1127"/>
      <c r="BG49" s="1127"/>
      <c r="BH49" s="1127"/>
      <c r="BI49" s="1128"/>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x14ac:dyDescent="0.15">
      <c r="A50" s="261">
        <v>23</v>
      </c>
      <c r="B50" s="1132"/>
      <c r="C50" s="1133"/>
      <c r="D50" s="1133"/>
      <c r="E50" s="1133"/>
      <c r="F50" s="1133"/>
      <c r="G50" s="1133"/>
      <c r="H50" s="1133"/>
      <c r="I50" s="1133"/>
      <c r="J50" s="1133"/>
      <c r="K50" s="1133"/>
      <c r="L50" s="1133"/>
      <c r="M50" s="1133"/>
      <c r="N50" s="1133"/>
      <c r="O50" s="1133"/>
      <c r="P50" s="1134"/>
      <c r="Q50" s="1135"/>
      <c r="R50" s="1117"/>
      <c r="S50" s="1117"/>
      <c r="T50" s="1117"/>
      <c r="U50" s="1117"/>
      <c r="V50" s="1117"/>
      <c r="W50" s="1117"/>
      <c r="X50" s="1117"/>
      <c r="Y50" s="1117"/>
      <c r="Z50" s="1117"/>
      <c r="AA50" s="1117"/>
      <c r="AB50" s="1117"/>
      <c r="AC50" s="1117"/>
      <c r="AD50" s="1117"/>
      <c r="AE50" s="1136"/>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7"/>
      <c r="BF50" s="1127"/>
      <c r="BG50" s="1127"/>
      <c r="BH50" s="1127"/>
      <c r="BI50" s="1128"/>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x14ac:dyDescent="0.15">
      <c r="A51" s="261">
        <v>24</v>
      </c>
      <c r="B51" s="1132"/>
      <c r="C51" s="1133"/>
      <c r="D51" s="1133"/>
      <c r="E51" s="1133"/>
      <c r="F51" s="1133"/>
      <c r="G51" s="1133"/>
      <c r="H51" s="1133"/>
      <c r="I51" s="1133"/>
      <c r="J51" s="1133"/>
      <c r="K51" s="1133"/>
      <c r="L51" s="1133"/>
      <c r="M51" s="1133"/>
      <c r="N51" s="1133"/>
      <c r="O51" s="1133"/>
      <c r="P51" s="1134"/>
      <c r="Q51" s="1135"/>
      <c r="R51" s="1117"/>
      <c r="S51" s="1117"/>
      <c r="T51" s="1117"/>
      <c r="U51" s="1117"/>
      <c r="V51" s="1117"/>
      <c r="W51" s="1117"/>
      <c r="X51" s="1117"/>
      <c r="Y51" s="1117"/>
      <c r="Z51" s="1117"/>
      <c r="AA51" s="1117"/>
      <c r="AB51" s="1117"/>
      <c r="AC51" s="1117"/>
      <c r="AD51" s="1117"/>
      <c r="AE51" s="1136"/>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7"/>
      <c r="BF51" s="1127"/>
      <c r="BG51" s="1127"/>
      <c r="BH51" s="1127"/>
      <c r="BI51" s="1128"/>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x14ac:dyDescent="0.15">
      <c r="A52" s="261">
        <v>25</v>
      </c>
      <c r="B52" s="1132"/>
      <c r="C52" s="1133"/>
      <c r="D52" s="1133"/>
      <c r="E52" s="1133"/>
      <c r="F52" s="1133"/>
      <c r="G52" s="1133"/>
      <c r="H52" s="1133"/>
      <c r="I52" s="1133"/>
      <c r="J52" s="1133"/>
      <c r="K52" s="1133"/>
      <c r="L52" s="1133"/>
      <c r="M52" s="1133"/>
      <c r="N52" s="1133"/>
      <c r="O52" s="1133"/>
      <c r="P52" s="1134"/>
      <c r="Q52" s="1135"/>
      <c r="R52" s="1117"/>
      <c r="S52" s="1117"/>
      <c r="T52" s="1117"/>
      <c r="U52" s="1117"/>
      <c r="V52" s="1117"/>
      <c r="W52" s="1117"/>
      <c r="X52" s="1117"/>
      <c r="Y52" s="1117"/>
      <c r="Z52" s="1117"/>
      <c r="AA52" s="1117"/>
      <c r="AB52" s="1117"/>
      <c r="AC52" s="1117"/>
      <c r="AD52" s="1117"/>
      <c r="AE52" s="1136"/>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7"/>
      <c r="BF52" s="1127"/>
      <c r="BG52" s="1127"/>
      <c r="BH52" s="1127"/>
      <c r="BI52" s="1128"/>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x14ac:dyDescent="0.15">
      <c r="A53" s="261">
        <v>26</v>
      </c>
      <c r="B53" s="1132"/>
      <c r="C53" s="1133"/>
      <c r="D53" s="1133"/>
      <c r="E53" s="1133"/>
      <c r="F53" s="1133"/>
      <c r="G53" s="1133"/>
      <c r="H53" s="1133"/>
      <c r="I53" s="1133"/>
      <c r="J53" s="1133"/>
      <c r="K53" s="1133"/>
      <c r="L53" s="1133"/>
      <c r="M53" s="1133"/>
      <c r="N53" s="1133"/>
      <c r="O53" s="1133"/>
      <c r="P53" s="1134"/>
      <c r="Q53" s="1135"/>
      <c r="R53" s="1117"/>
      <c r="S53" s="1117"/>
      <c r="T53" s="1117"/>
      <c r="U53" s="1117"/>
      <c r="V53" s="1117"/>
      <c r="W53" s="1117"/>
      <c r="X53" s="1117"/>
      <c r="Y53" s="1117"/>
      <c r="Z53" s="1117"/>
      <c r="AA53" s="1117"/>
      <c r="AB53" s="1117"/>
      <c r="AC53" s="1117"/>
      <c r="AD53" s="1117"/>
      <c r="AE53" s="1136"/>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7"/>
      <c r="BF53" s="1127"/>
      <c r="BG53" s="1127"/>
      <c r="BH53" s="1127"/>
      <c r="BI53" s="1128"/>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x14ac:dyDescent="0.15">
      <c r="A54" s="261">
        <v>27</v>
      </c>
      <c r="B54" s="1132"/>
      <c r="C54" s="1133"/>
      <c r="D54" s="1133"/>
      <c r="E54" s="1133"/>
      <c r="F54" s="1133"/>
      <c r="G54" s="1133"/>
      <c r="H54" s="1133"/>
      <c r="I54" s="1133"/>
      <c r="J54" s="1133"/>
      <c r="K54" s="1133"/>
      <c r="L54" s="1133"/>
      <c r="M54" s="1133"/>
      <c r="N54" s="1133"/>
      <c r="O54" s="1133"/>
      <c r="P54" s="1134"/>
      <c r="Q54" s="1135"/>
      <c r="R54" s="1117"/>
      <c r="S54" s="1117"/>
      <c r="T54" s="1117"/>
      <c r="U54" s="1117"/>
      <c r="V54" s="1117"/>
      <c r="W54" s="1117"/>
      <c r="X54" s="1117"/>
      <c r="Y54" s="1117"/>
      <c r="Z54" s="1117"/>
      <c r="AA54" s="1117"/>
      <c r="AB54" s="1117"/>
      <c r="AC54" s="1117"/>
      <c r="AD54" s="1117"/>
      <c r="AE54" s="1136"/>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7"/>
      <c r="BF54" s="1127"/>
      <c r="BG54" s="1127"/>
      <c r="BH54" s="1127"/>
      <c r="BI54" s="1128"/>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x14ac:dyDescent="0.15">
      <c r="A55" s="261">
        <v>28</v>
      </c>
      <c r="B55" s="1132"/>
      <c r="C55" s="1133"/>
      <c r="D55" s="1133"/>
      <c r="E55" s="1133"/>
      <c r="F55" s="1133"/>
      <c r="G55" s="1133"/>
      <c r="H55" s="1133"/>
      <c r="I55" s="1133"/>
      <c r="J55" s="1133"/>
      <c r="K55" s="1133"/>
      <c r="L55" s="1133"/>
      <c r="M55" s="1133"/>
      <c r="N55" s="1133"/>
      <c r="O55" s="1133"/>
      <c r="P55" s="1134"/>
      <c r="Q55" s="1135"/>
      <c r="R55" s="1117"/>
      <c r="S55" s="1117"/>
      <c r="T55" s="1117"/>
      <c r="U55" s="1117"/>
      <c r="V55" s="1117"/>
      <c r="W55" s="1117"/>
      <c r="X55" s="1117"/>
      <c r="Y55" s="1117"/>
      <c r="Z55" s="1117"/>
      <c r="AA55" s="1117"/>
      <c r="AB55" s="1117"/>
      <c r="AC55" s="1117"/>
      <c r="AD55" s="1117"/>
      <c r="AE55" s="1136"/>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7"/>
      <c r="BF55" s="1127"/>
      <c r="BG55" s="1127"/>
      <c r="BH55" s="1127"/>
      <c r="BI55" s="1128"/>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x14ac:dyDescent="0.15">
      <c r="A56" s="261">
        <v>29</v>
      </c>
      <c r="B56" s="1132"/>
      <c r="C56" s="1133"/>
      <c r="D56" s="1133"/>
      <c r="E56" s="1133"/>
      <c r="F56" s="1133"/>
      <c r="G56" s="1133"/>
      <c r="H56" s="1133"/>
      <c r="I56" s="1133"/>
      <c r="J56" s="1133"/>
      <c r="K56" s="1133"/>
      <c r="L56" s="1133"/>
      <c r="M56" s="1133"/>
      <c r="N56" s="1133"/>
      <c r="O56" s="1133"/>
      <c r="P56" s="1134"/>
      <c r="Q56" s="1135"/>
      <c r="R56" s="1117"/>
      <c r="S56" s="1117"/>
      <c r="T56" s="1117"/>
      <c r="U56" s="1117"/>
      <c r="V56" s="1117"/>
      <c r="W56" s="1117"/>
      <c r="X56" s="1117"/>
      <c r="Y56" s="1117"/>
      <c r="Z56" s="1117"/>
      <c r="AA56" s="1117"/>
      <c r="AB56" s="1117"/>
      <c r="AC56" s="1117"/>
      <c r="AD56" s="1117"/>
      <c r="AE56" s="1136"/>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7"/>
      <c r="BF56" s="1127"/>
      <c r="BG56" s="1127"/>
      <c r="BH56" s="1127"/>
      <c r="BI56" s="1128"/>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x14ac:dyDescent="0.15">
      <c r="A57" s="261">
        <v>30</v>
      </c>
      <c r="B57" s="1132"/>
      <c r="C57" s="1133"/>
      <c r="D57" s="1133"/>
      <c r="E57" s="1133"/>
      <c r="F57" s="1133"/>
      <c r="G57" s="1133"/>
      <c r="H57" s="1133"/>
      <c r="I57" s="1133"/>
      <c r="J57" s="1133"/>
      <c r="K57" s="1133"/>
      <c r="L57" s="1133"/>
      <c r="M57" s="1133"/>
      <c r="N57" s="1133"/>
      <c r="O57" s="1133"/>
      <c r="P57" s="1134"/>
      <c r="Q57" s="1135"/>
      <c r="R57" s="1117"/>
      <c r="S57" s="1117"/>
      <c r="T57" s="1117"/>
      <c r="U57" s="1117"/>
      <c r="V57" s="1117"/>
      <c r="W57" s="1117"/>
      <c r="X57" s="1117"/>
      <c r="Y57" s="1117"/>
      <c r="Z57" s="1117"/>
      <c r="AA57" s="1117"/>
      <c r="AB57" s="1117"/>
      <c r="AC57" s="1117"/>
      <c r="AD57" s="1117"/>
      <c r="AE57" s="1136"/>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7"/>
      <c r="BF57" s="1127"/>
      <c r="BG57" s="1127"/>
      <c r="BH57" s="1127"/>
      <c r="BI57" s="1128"/>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x14ac:dyDescent="0.15">
      <c r="A58" s="261">
        <v>31</v>
      </c>
      <c r="B58" s="1132"/>
      <c r="C58" s="1133"/>
      <c r="D58" s="1133"/>
      <c r="E58" s="1133"/>
      <c r="F58" s="1133"/>
      <c r="G58" s="1133"/>
      <c r="H58" s="1133"/>
      <c r="I58" s="1133"/>
      <c r="J58" s="1133"/>
      <c r="K58" s="1133"/>
      <c r="L58" s="1133"/>
      <c r="M58" s="1133"/>
      <c r="N58" s="1133"/>
      <c r="O58" s="1133"/>
      <c r="P58" s="1134"/>
      <c r="Q58" s="1135"/>
      <c r="R58" s="1117"/>
      <c r="S58" s="1117"/>
      <c r="T58" s="1117"/>
      <c r="U58" s="1117"/>
      <c r="V58" s="1117"/>
      <c r="W58" s="1117"/>
      <c r="X58" s="1117"/>
      <c r="Y58" s="1117"/>
      <c r="Z58" s="1117"/>
      <c r="AA58" s="1117"/>
      <c r="AB58" s="1117"/>
      <c r="AC58" s="1117"/>
      <c r="AD58" s="1117"/>
      <c r="AE58" s="1136"/>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7"/>
      <c r="BF58" s="1127"/>
      <c r="BG58" s="1127"/>
      <c r="BH58" s="1127"/>
      <c r="BI58" s="1128"/>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x14ac:dyDescent="0.15">
      <c r="A59" s="261">
        <v>32</v>
      </c>
      <c r="B59" s="1132"/>
      <c r="C59" s="1133"/>
      <c r="D59" s="1133"/>
      <c r="E59" s="1133"/>
      <c r="F59" s="1133"/>
      <c r="G59" s="1133"/>
      <c r="H59" s="1133"/>
      <c r="I59" s="1133"/>
      <c r="J59" s="1133"/>
      <c r="K59" s="1133"/>
      <c r="L59" s="1133"/>
      <c r="M59" s="1133"/>
      <c r="N59" s="1133"/>
      <c r="O59" s="1133"/>
      <c r="P59" s="1134"/>
      <c r="Q59" s="1135"/>
      <c r="R59" s="1117"/>
      <c r="S59" s="1117"/>
      <c r="T59" s="1117"/>
      <c r="U59" s="1117"/>
      <c r="V59" s="1117"/>
      <c r="W59" s="1117"/>
      <c r="X59" s="1117"/>
      <c r="Y59" s="1117"/>
      <c r="Z59" s="1117"/>
      <c r="AA59" s="1117"/>
      <c r="AB59" s="1117"/>
      <c r="AC59" s="1117"/>
      <c r="AD59" s="1117"/>
      <c r="AE59" s="1136"/>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7"/>
      <c r="BF59" s="1127"/>
      <c r="BG59" s="1127"/>
      <c r="BH59" s="1127"/>
      <c r="BI59" s="1128"/>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x14ac:dyDescent="0.15">
      <c r="A60" s="261">
        <v>33</v>
      </c>
      <c r="B60" s="1132"/>
      <c r="C60" s="1133"/>
      <c r="D60" s="1133"/>
      <c r="E60" s="1133"/>
      <c r="F60" s="1133"/>
      <c r="G60" s="1133"/>
      <c r="H60" s="1133"/>
      <c r="I60" s="1133"/>
      <c r="J60" s="1133"/>
      <c r="K60" s="1133"/>
      <c r="L60" s="1133"/>
      <c r="M60" s="1133"/>
      <c r="N60" s="1133"/>
      <c r="O60" s="1133"/>
      <c r="P60" s="1134"/>
      <c r="Q60" s="1135"/>
      <c r="R60" s="1117"/>
      <c r="S60" s="1117"/>
      <c r="T60" s="1117"/>
      <c r="U60" s="1117"/>
      <c r="V60" s="1117"/>
      <c r="W60" s="1117"/>
      <c r="X60" s="1117"/>
      <c r="Y60" s="1117"/>
      <c r="Z60" s="1117"/>
      <c r="AA60" s="1117"/>
      <c r="AB60" s="1117"/>
      <c r="AC60" s="1117"/>
      <c r="AD60" s="1117"/>
      <c r="AE60" s="1136"/>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7"/>
      <c r="BF60" s="1127"/>
      <c r="BG60" s="1127"/>
      <c r="BH60" s="1127"/>
      <c r="BI60" s="1128"/>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x14ac:dyDescent="0.2">
      <c r="A61" s="261">
        <v>34</v>
      </c>
      <c r="B61" s="1132"/>
      <c r="C61" s="1133"/>
      <c r="D61" s="1133"/>
      <c r="E61" s="1133"/>
      <c r="F61" s="1133"/>
      <c r="G61" s="1133"/>
      <c r="H61" s="1133"/>
      <c r="I61" s="1133"/>
      <c r="J61" s="1133"/>
      <c r="K61" s="1133"/>
      <c r="L61" s="1133"/>
      <c r="M61" s="1133"/>
      <c r="N61" s="1133"/>
      <c r="O61" s="1133"/>
      <c r="P61" s="1134"/>
      <c r="Q61" s="1135"/>
      <c r="R61" s="1117"/>
      <c r="S61" s="1117"/>
      <c r="T61" s="1117"/>
      <c r="U61" s="1117"/>
      <c r="V61" s="1117"/>
      <c r="W61" s="1117"/>
      <c r="X61" s="1117"/>
      <c r="Y61" s="1117"/>
      <c r="Z61" s="1117"/>
      <c r="AA61" s="1117"/>
      <c r="AB61" s="1117"/>
      <c r="AC61" s="1117"/>
      <c r="AD61" s="1117"/>
      <c r="AE61" s="1136"/>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7"/>
      <c r="BF61" s="1127"/>
      <c r="BG61" s="1127"/>
      <c r="BH61" s="1127"/>
      <c r="BI61" s="1128"/>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x14ac:dyDescent="0.15">
      <c r="A62" s="261">
        <v>35</v>
      </c>
      <c r="B62" s="1132"/>
      <c r="C62" s="1133"/>
      <c r="D62" s="1133"/>
      <c r="E62" s="1133"/>
      <c r="F62" s="1133"/>
      <c r="G62" s="1133"/>
      <c r="H62" s="1133"/>
      <c r="I62" s="1133"/>
      <c r="J62" s="1133"/>
      <c r="K62" s="1133"/>
      <c r="L62" s="1133"/>
      <c r="M62" s="1133"/>
      <c r="N62" s="1133"/>
      <c r="O62" s="1133"/>
      <c r="P62" s="1134"/>
      <c r="Q62" s="1135"/>
      <c r="R62" s="1117"/>
      <c r="S62" s="1117"/>
      <c r="T62" s="1117"/>
      <c r="U62" s="1117"/>
      <c r="V62" s="1117"/>
      <c r="W62" s="1117"/>
      <c r="X62" s="1117"/>
      <c r="Y62" s="1117"/>
      <c r="Z62" s="1117"/>
      <c r="AA62" s="1117"/>
      <c r="AB62" s="1117"/>
      <c r="AC62" s="1117"/>
      <c r="AD62" s="1117"/>
      <c r="AE62" s="1136"/>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7"/>
      <c r="BF62" s="1127"/>
      <c r="BG62" s="1127"/>
      <c r="BH62" s="1127"/>
      <c r="BI62" s="1128"/>
      <c r="BJ62" s="1129" t="s">
        <v>406</v>
      </c>
      <c r="BK62" s="1130"/>
      <c r="BL62" s="1130"/>
      <c r="BM62" s="1130"/>
      <c r="BN62" s="1131"/>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x14ac:dyDescent="0.2">
      <c r="A63" s="264" t="s">
        <v>389</v>
      </c>
      <c r="B63" s="1033" t="s">
        <v>407</v>
      </c>
      <c r="C63" s="1034"/>
      <c r="D63" s="1034"/>
      <c r="E63" s="1034"/>
      <c r="F63" s="1034"/>
      <c r="G63" s="1034"/>
      <c r="H63" s="1034"/>
      <c r="I63" s="1034"/>
      <c r="J63" s="1034"/>
      <c r="K63" s="1034"/>
      <c r="L63" s="1034"/>
      <c r="M63" s="1034"/>
      <c r="N63" s="1034"/>
      <c r="O63" s="1034"/>
      <c r="P63" s="1035"/>
      <c r="Q63" s="1054"/>
      <c r="R63" s="1055"/>
      <c r="S63" s="1055"/>
      <c r="T63" s="1055"/>
      <c r="U63" s="1055"/>
      <c r="V63" s="1055"/>
      <c r="W63" s="1055"/>
      <c r="X63" s="1055"/>
      <c r="Y63" s="1055"/>
      <c r="Z63" s="1055"/>
      <c r="AA63" s="1055"/>
      <c r="AB63" s="1055"/>
      <c r="AC63" s="1055"/>
      <c r="AD63" s="1055"/>
      <c r="AE63" s="1122"/>
      <c r="AF63" s="1123">
        <v>180</v>
      </c>
      <c r="AG63" s="1124"/>
      <c r="AH63" s="1124"/>
      <c r="AI63" s="1124"/>
      <c r="AJ63" s="1125"/>
      <c r="AK63" s="1126"/>
      <c r="AL63" s="1055"/>
      <c r="AM63" s="1055"/>
      <c r="AN63" s="1055"/>
      <c r="AO63" s="1055"/>
      <c r="AP63" s="1051">
        <f>SUM(AP28:AT62)</f>
        <v>9329</v>
      </c>
      <c r="AQ63" s="1051"/>
      <c r="AR63" s="1051"/>
      <c r="AS63" s="1051"/>
      <c r="AT63" s="1051"/>
      <c r="AU63" s="1051">
        <f>SUM(AU28:AY62)</f>
        <v>9217</v>
      </c>
      <c r="AV63" s="1051"/>
      <c r="AW63" s="1051"/>
      <c r="AX63" s="1051"/>
      <c r="AY63" s="1051"/>
      <c r="AZ63" s="1119"/>
      <c r="BA63" s="1119"/>
      <c r="BB63" s="1119"/>
      <c r="BC63" s="1119"/>
      <c r="BD63" s="1119"/>
      <c r="BE63" s="1052"/>
      <c r="BF63" s="1052"/>
      <c r="BG63" s="1052"/>
      <c r="BH63" s="1052"/>
      <c r="BI63" s="1053"/>
      <c r="BJ63" s="1120" t="s">
        <v>184</v>
      </c>
      <c r="BK63" s="1043"/>
      <c r="BL63" s="1043"/>
      <c r="BM63" s="1043"/>
      <c r="BN63" s="1121"/>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x14ac:dyDescent="0.15">
      <c r="A66" s="1089" t="s">
        <v>409</v>
      </c>
      <c r="B66" s="1090"/>
      <c r="C66" s="1090"/>
      <c r="D66" s="1090"/>
      <c r="E66" s="1090"/>
      <c r="F66" s="1090"/>
      <c r="G66" s="1090"/>
      <c r="H66" s="1090"/>
      <c r="I66" s="1090"/>
      <c r="J66" s="1090"/>
      <c r="K66" s="1090"/>
      <c r="L66" s="1090"/>
      <c r="M66" s="1090"/>
      <c r="N66" s="1090"/>
      <c r="O66" s="1090"/>
      <c r="P66" s="1091"/>
      <c r="Q66" s="1095" t="s">
        <v>394</v>
      </c>
      <c r="R66" s="1096"/>
      <c r="S66" s="1096"/>
      <c r="T66" s="1096"/>
      <c r="U66" s="1097"/>
      <c r="V66" s="1095" t="s">
        <v>410</v>
      </c>
      <c r="W66" s="1096"/>
      <c r="X66" s="1096"/>
      <c r="Y66" s="1096"/>
      <c r="Z66" s="1097"/>
      <c r="AA66" s="1095" t="s">
        <v>411</v>
      </c>
      <c r="AB66" s="1096"/>
      <c r="AC66" s="1096"/>
      <c r="AD66" s="1096"/>
      <c r="AE66" s="1097"/>
      <c r="AF66" s="1101" t="s">
        <v>412</v>
      </c>
      <c r="AG66" s="1102"/>
      <c r="AH66" s="1102"/>
      <c r="AI66" s="1102"/>
      <c r="AJ66" s="1103"/>
      <c r="AK66" s="1095" t="s">
        <v>413</v>
      </c>
      <c r="AL66" s="1090"/>
      <c r="AM66" s="1090"/>
      <c r="AN66" s="1090"/>
      <c r="AO66" s="1091"/>
      <c r="AP66" s="1095" t="s">
        <v>414</v>
      </c>
      <c r="AQ66" s="1096"/>
      <c r="AR66" s="1096"/>
      <c r="AS66" s="1096"/>
      <c r="AT66" s="1097"/>
      <c r="AU66" s="1095" t="s">
        <v>415</v>
      </c>
      <c r="AV66" s="1096"/>
      <c r="AW66" s="1096"/>
      <c r="AX66" s="1096"/>
      <c r="AY66" s="1097"/>
      <c r="AZ66" s="1095" t="s">
        <v>377</v>
      </c>
      <c r="BA66" s="1096"/>
      <c r="BB66" s="1096"/>
      <c r="BC66" s="1096"/>
      <c r="BD66" s="1111"/>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0"/>
      <c r="DW66" s="1031"/>
      <c r="DX66" s="1031"/>
      <c r="DY66" s="1031"/>
      <c r="DZ66" s="1032"/>
      <c r="EA66" s="246"/>
    </row>
    <row r="67" spans="1:131" s="247"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0"/>
      <c r="DW67" s="1031"/>
      <c r="DX67" s="1031"/>
      <c r="DY67" s="1031"/>
      <c r="DZ67" s="1032"/>
      <c r="EA67" s="246"/>
    </row>
    <row r="68" spans="1:131" s="247" customFormat="1" ht="26.25" customHeight="1" thickTop="1" x14ac:dyDescent="0.15">
      <c r="A68" s="258">
        <v>1</v>
      </c>
      <c r="B68" s="1079" t="s">
        <v>564</v>
      </c>
      <c r="C68" s="1080"/>
      <c r="D68" s="1080"/>
      <c r="E68" s="1080"/>
      <c r="F68" s="1080"/>
      <c r="G68" s="1080"/>
      <c r="H68" s="1080"/>
      <c r="I68" s="1080"/>
      <c r="J68" s="1080"/>
      <c r="K68" s="1080"/>
      <c r="L68" s="1080"/>
      <c r="M68" s="1080"/>
      <c r="N68" s="1080"/>
      <c r="O68" s="1080"/>
      <c r="P68" s="1081"/>
      <c r="Q68" s="1082">
        <v>110</v>
      </c>
      <c r="R68" s="1076"/>
      <c r="S68" s="1076"/>
      <c r="T68" s="1076"/>
      <c r="U68" s="1076"/>
      <c r="V68" s="1076">
        <v>95</v>
      </c>
      <c r="W68" s="1076"/>
      <c r="X68" s="1076"/>
      <c r="Y68" s="1076"/>
      <c r="Z68" s="1076"/>
      <c r="AA68" s="1076">
        <v>16</v>
      </c>
      <c r="AB68" s="1076"/>
      <c r="AC68" s="1076"/>
      <c r="AD68" s="1076"/>
      <c r="AE68" s="1076"/>
      <c r="AF68" s="1076">
        <v>16</v>
      </c>
      <c r="AG68" s="1076"/>
      <c r="AH68" s="1076"/>
      <c r="AI68" s="1076"/>
      <c r="AJ68" s="1076"/>
      <c r="AK68" s="1076">
        <v>11</v>
      </c>
      <c r="AL68" s="1076"/>
      <c r="AM68" s="1076"/>
      <c r="AN68" s="1076"/>
      <c r="AO68" s="1076"/>
      <c r="AP68" s="1076" t="s">
        <v>504</v>
      </c>
      <c r="AQ68" s="1076"/>
      <c r="AR68" s="1076"/>
      <c r="AS68" s="1076"/>
      <c r="AT68" s="1076"/>
      <c r="AU68" s="1076" t="s">
        <v>504</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0"/>
      <c r="DW68" s="1031"/>
      <c r="DX68" s="1031"/>
      <c r="DY68" s="1031"/>
      <c r="DZ68" s="1032"/>
      <c r="EA68" s="246"/>
    </row>
    <row r="69" spans="1:131" s="247" customFormat="1" ht="26.25" customHeight="1" x14ac:dyDescent="0.15">
      <c r="A69" s="261">
        <v>2</v>
      </c>
      <c r="B69" s="1067" t="s">
        <v>565</v>
      </c>
      <c r="C69" s="1068"/>
      <c r="D69" s="1068"/>
      <c r="E69" s="1068"/>
      <c r="F69" s="1068"/>
      <c r="G69" s="1068"/>
      <c r="H69" s="1068"/>
      <c r="I69" s="1068"/>
      <c r="J69" s="1068"/>
      <c r="K69" s="1068"/>
      <c r="L69" s="1068"/>
      <c r="M69" s="1068"/>
      <c r="N69" s="1068"/>
      <c r="O69" s="1068"/>
      <c r="P69" s="1069"/>
      <c r="Q69" s="1070">
        <v>14105</v>
      </c>
      <c r="R69" s="1064"/>
      <c r="S69" s="1064"/>
      <c r="T69" s="1064"/>
      <c r="U69" s="1064"/>
      <c r="V69" s="1064">
        <v>14572</v>
      </c>
      <c r="W69" s="1064"/>
      <c r="X69" s="1064"/>
      <c r="Y69" s="1064"/>
      <c r="Z69" s="1064"/>
      <c r="AA69" s="1064">
        <v>-467</v>
      </c>
      <c r="AB69" s="1064"/>
      <c r="AC69" s="1064"/>
      <c r="AD69" s="1064"/>
      <c r="AE69" s="1064"/>
      <c r="AF69" s="1064">
        <v>1986</v>
      </c>
      <c r="AG69" s="1064"/>
      <c r="AH69" s="1064"/>
      <c r="AI69" s="1064"/>
      <c r="AJ69" s="1064"/>
      <c r="AK69" s="1064">
        <v>2045</v>
      </c>
      <c r="AL69" s="1064"/>
      <c r="AM69" s="1064"/>
      <c r="AN69" s="1064"/>
      <c r="AO69" s="1064"/>
      <c r="AP69" s="1064">
        <v>5104</v>
      </c>
      <c r="AQ69" s="1064"/>
      <c r="AR69" s="1064"/>
      <c r="AS69" s="1064"/>
      <c r="AT69" s="1064"/>
      <c r="AU69" s="1064">
        <v>296</v>
      </c>
      <c r="AV69" s="1064"/>
      <c r="AW69" s="1064"/>
      <c r="AX69" s="1064"/>
      <c r="AY69" s="1064"/>
      <c r="AZ69" s="1065" t="s">
        <v>574</v>
      </c>
      <c r="BA69" s="1065"/>
      <c r="BB69" s="1065"/>
      <c r="BC69" s="1065"/>
      <c r="BD69" s="1066"/>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0"/>
      <c r="DW69" s="1031"/>
      <c r="DX69" s="1031"/>
      <c r="DY69" s="1031"/>
      <c r="DZ69" s="1032"/>
      <c r="EA69" s="246"/>
    </row>
    <row r="70" spans="1:131" s="247" customFormat="1" ht="26.25" customHeight="1" x14ac:dyDescent="0.15">
      <c r="A70" s="261">
        <v>3</v>
      </c>
      <c r="B70" s="1067" t="s">
        <v>566</v>
      </c>
      <c r="C70" s="1068"/>
      <c r="D70" s="1068"/>
      <c r="E70" s="1068"/>
      <c r="F70" s="1068"/>
      <c r="G70" s="1068"/>
      <c r="H70" s="1068"/>
      <c r="I70" s="1068"/>
      <c r="J70" s="1068"/>
      <c r="K70" s="1068"/>
      <c r="L70" s="1068"/>
      <c r="M70" s="1068"/>
      <c r="N70" s="1068"/>
      <c r="O70" s="1068"/>
      <c r="P70" s="1069"/>
      <c r="Q70" s="1070">
        <v>1637</v>
      </c>
      <c r="R70" s="1064"/>
      <c r="S70" s="1064"/>
      <c r="T70" s="1064"/>
      <c r="U70" s="1064"/>
      <c r="V70" s="1064">
        <v>1624</v>
      </c>
      <c r="W70" s="1064"/>
      <c r="X70" s="1064"/>
      <c r="Y70" s="1064"/>
      <c r="Z70" s="1064"/>
      <c r="AA70" s="1064">
        <v>14</v>
      </c>
      <c r="AB70" s="1064"/>
      <c r="AC70" s="1064"/>
      <c r="AD70" s="1064"/>
      <c r="AE70" s="1064"/>
      <c r="AF70" s="1064">
        <v>14</v>
      </c>
      <c r="AG70" s="1064"/>
      <c r="AH70" s="1064"/>
      <c r="AI70" s="1064"/>
      <c r="AJ70" s="1064"/>
      <c r="AK70" s="1064">
        <v>34</v>
      </c>
      <c r="AL70" s="1064"/>
      <c r="AM70" s="1064"/>
      <c r="AN70" s="1064"/>
      <c r="AO70" s="1064"/>
      <c r="AP70" s="1064">
        <v>189</v>
      </c>
      <c r="AQ70" s="1064"/>
      <c r="AR70" s="1064"/>
      <c r="AS70" s="1064"/>
      <c r="AT70" s="1064"/>
      <c r="AU70" s="1064">
        <v>9</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0"/>
      <c r="DW70" s="1031"/>
      <c r="DX70" s="1031"/>
      <c r="DY70" s="1031"/>
      <c r="DZ70" s="1032"/>
      <c r="EA70" s="246"/>
    </row>
    <row r="71" spans="1:131" s="247" customFormat="1" ht="26.25" customHeight="1" x14ac:dyDescent="0.15">
      <c r="A71" s="261">
        <v>4</v>
      </c>
      <c r="B71" s="1067" t="s">
        <v>567</v>
      </c>
      <c r="C71" s="1068"/>
      <c r="D71" s="1068"/>
      <c r="E71" s="1068"/>
      <c r="F71" s="1068"/>
      <c r="G71" s="1068"/>
      <c r="H71" s="1068"/>
      <c r="I71" s="1068"/>
      <c r="J71" s="1068"/>
      <c r="K71" s="1068"/>
      <c r="L71" s="1068"/>
      <c r="M71" s="1068"/>
      <c r="N71" s="1068"/>
      <c r="O71" s="1068"/>
      <c r="P71" s="1069"/>
      <c r="Q71" s="1070">
        <v>306</v>
      </c>
      <c r="R71" s="1064"/>
      <c r="S71" s="1064"/>
      <c r="T71" s="1064"/>
      <c r="U71" s="1064"/>
      <c r="V71" s="1064">
        <v>295</v>
      </c>
      <c r="W71" s="1064"/>
      <c r="X71" s="1064"/>
      <c r="Y71" s="1064"/>
      <c r="Z71" s="1064"/>
      <c r="AA71" s="1064">
        <v>11</v>
      </c>
      <c r="AB71" s="1064"/>
      <c r="AC71" s="1064"/>
      <c r="AD71" s="1064"/>
      <c r="AE71" s="1064"/>
      <c r="AF71" s="1064">
        <v>11</v>
      </c>
      <c r="AG71" s="1064"/>
      <c r="AH71" s="1064"/>
      <c r="AI71" s="1064"/>
      <c r="AJ71" s="1064"/>
      <c r="AK71" s="1064">
        <v>29</v>
      </c>
      <c r="AL71" s="1064"/>
      <c r="AM71" s="1064"/>
      <c r="AN71" s="1064"/>
      <c r="AO71" s="1064"/>
      <c r="AP71" s="1064">
        <v>4</v>
      </c>
      <c r="AQ71" s="1064"/>
      <c r="AR71" s="1064"/>
      <c r="AS71" s="1064"/>
      <c r="AT71" s="1064"/>
      <c r="AU71" s="1064">
        <v>1</v>
      </c>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0"/>
      <c r="DW71" s="1031"/>
      <c r="DX71" s="1031"/>
      <c r="DY71" s="1031"/>
      <c r="DZ71" s="1032"/>
      <c r="EA71" s="246"/>
    </row>
    <row r="72" spans="1:131" s="247" customFormat="1" ht="26.25" customHeight="1" x14ac:dyDescent="0.15">
      <c r="A72" s="261">
        <v>5</v>
      </c>
      <c r="B72" s="1067" t="s">
        <v>594</v>
      </c>
      <c r="C72" s="1068"/>
      <c r="D72" s="1068"/>
      <c r="E72" s="1068"/>
      <c r="F72" s="1068"/>
      <c r="G72" s="1068"/>
      <c r="H72" s="1068"/>
      <c r="I72" s="1068"/>
      <c r="J72" s="1068"/>
      <c r="K72" s="1068"/>
      <c r="L72" s="1068"/>
      <c r="M72" s="1068"/>
      <c r="N72" s="1068"/>
      <c r="O72" s="1068"/>
      <c r="P72" s="1069"/>
      <c r="Q72" s="1070">
        <v>909</v>
      </c>
      <c r="R72" s="1064"/>
      <c r="S72" s="1064"/>
      <c r="T72" s="1064"/>
      <c r="U72" s="1064"/>
      <c r="V72" s="1064">
        <v>841</v>
      </c>
      <c r="W72" s="1064"/>
      <c r="X72" s="1064"/>
      <c r="Y72" s="1064"/>
      <c r="Z72" s="1064"/>
      <c r="AA72" s="1075">
        <v>69</v>
      </c>
      <c r="AB72" s="1075"/>
      <c r="AC72" s="1075"/>
      <c r="AD72" s="1075"/>
      <c r="AE72" s="1075"/>
      <c r="AF72" s="1064">
        <v>1975</v>
      </c>
      <c r="AG72" s="1064"/>
      <c r="AH72" s="1064"/>
      <c r="AI72" s="1064"/>
      <c r="AJ72" s="1064"/>
      <c r="AK72" s="1064">
        <v>727</v>
      </c>
      <c r="AL72" s="1064"/>
      <c r="AM72" s="1064"/>
      <c r="AN72" s="1064"/>
      <c r="AO72" s="1064"/>
      <c r="AP72" s="1064">
        <v>6499</v>
      </c>
      <c r="AQ72" s="1064"/>
      <c r="AR72" s="1064"/>
      <c r="AS72" s="1064"/>
      <c r="AT72" s="1064"/>
      <c r="AU72" s="1064">
        <v>1891</v>
      </c>
      <c r="AV72" s="1064"/>
      <c r="AW72" s="1064"/>
      <c r="AX72" s="1064"/>
      <c r="AY72" s="1064"/>
      <c r="AZ72" s="1065" t="s">
        <v>574</v>
      </c>
      <c r="BA72" s="1065"/>
      <c r="BB72" s="1065"/>
      <c r="BC72" s="1065"/>
      <c r="BD72" s="1066"/>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0"/>
      <c r="DW72" s="1031"/>
      <c r="DX72" s="1031"/>
      <c r="DY72" s="1031"/>
      <c r="DZ72" s="1032"/>
      <c r="EA72" s="246"/>
    </row>
    <row r="73" spans="1:131" s="247" customFormat="1" ht="26.25" customHeight="1" x14ac:dyDescent="0.15">
      <c r="A73" s="261">
        <v>6</v>
      </c>
      <c r="B73" s="1067" t="s">
        <v>568</v>
      </c>
      <c r="C73" s="1068"/>
      <c r="D73" s="1068"/>
      <c r="E73" s="1068"/>
      <c r="F73" s="1068"/>
      <c r="G73" s="1068"/>
      <c r="H73" s="1068"/>
      <c r="I73" s="1068"/>
      <c r="J73" s="1068"/>
      <c r="K73" s="1068"/>
      <c r="L73" s="1068"/>
      <c r="M73" s="1068"/>
      <c r="N73" s="1068"/>
      <c r="O73" s="1068"/>
      <c r="P73" s="1069"/>
      <c r="Q73" s="1070">
        <v>8</v>
      </c>
      <c r="R73" s="1064"/>
      <c r="S73" s="1064"/>
      <c r="T73" s="1064"/>
      <c r="U73" s="1064"/>
      <c r="V73" s="1064">
        <v>6</v>
      </c>
      <c r="W73" s="1064"/>
      <c r="X73" s="1064"/>
      <c r="Y73" s="1064"/>
      <c r="Z73" s="1064"/>
      <c r="AA73" s="1064">
        <v>2</v>
      </c>
      <c r="AB73" s="1064"/>
      <c r="AC73" s="1064"/>
      <c r="AD73" s="1064"/>
      <c r="AE73" s="1064"/>
      <c r="AF73" s="1064">
        <v>2</v>
      </c>
      <c r="AG73" s="1064"/>
      <c r="AH73" s="1064"/>
      <c r="AI73" s="1064"/>
      <c r="AJ73" s="1064"/>
      <c r="AK73" s="1064">
        <v>0</v>
      </c>
      <c r="AL73" s="1064"/>
      <c r="AM73" s="1064"/>
      <c r="AN73" s="1064"/>
      <c r="AO73" s="1064"/>
      <c r="AP73" s="1064" t="s">
        <v>504</v>
      </c>
      <c r="AQ73" s="1064"/>
      <c r="AR73" s="1064"/>
      <c r="AS73" s="1064"/>
      <c r="AT73" s="1064"/>
      <c r="AU73" s="1064" t="s">
        <v>504</v>
      </c>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0"/>
      <c r="DW73" s="1031"/>
      <c r="DX73" s="1031"/>
      <c r="DY73" s="1031"/>
      <c r="DZ73" s="1032"/>
      <c r="EA73" s="246"/>
    </row>
    <row r="74" spans="1:131" s="247" customFormat="1" ht="26.25" customHeight="1" x14ac:dyDescent="0.15">
      <c r="A74" s="261">
        <v>7</v>
      </c>
      <c r="B74" s="1067" t="s">
        <v>569</v>
      </c>
      <c r="C74" s="1068"/>
      <c r="D74" s="1068"/>
      <c r="E74" s="1068"/>
      <c r="F74" s="1068"/>
      <c r="G74" s="1068"/>
      <c r="H74" s="1068"/>
      <c r="I74" s="1068"/>
      <c r="J74" s="1068"/>
      <c r="K74" s="1068"/>
      <c r="L74" s="1068"/>
      <c r="M74" s="1068"/>
      <c r="N74" s="1068"/>
      <c r="O74" s="1068"/>
      <c r="P74" s="1069"/>
      <c r="Q74" s="1070">
        <v>177</v>
      </c>
      <c r="R74" s="1064"/>
      <c r="S74" s="1064"/>
      <c r="T74" s="1064"/>
      <c r="U74" s="1064"/>
      <c r="V74" s="1064">
        <v>173</v>
      </c>
      <c r="W74" s="1064"/>
      <c r="X74" s="1064"/>
      <c r="Y74" s="1064"/>
      <c r="Z74" s="1064"/>
      <c r="AA74" s="1064">
        <v>4</v>
      </c>
      <c r="AB74" s="1064"/>
      <c r="AC74" s="1064"/>
      <c r="AD74" s="1064"/>
      <c r="AE74" s="1064"/>
      <c r="AF74" s="1064">
        <v>4</v>
      </c>
      <c r="AG74" s="1064"/>
      <c r="AH74" s="1064"/>
      <c r="AI74" s="1064"/>
      <c r="AJ74" s="1064"/>
      <c r="AK74" s="1064">
        <v>24</v>
      </c>
      <c r="AL74" s="1064"/>
      <c r="AM74" s="1064"/>
      <c r="AN74" s="1064"/>
      <c r="AO74" s="1064"/>
      <c r="AP74" s="1064" t="s">
        <v>504</v>
      </c>
      <c r="AQ74" s="1064"/>
      <c r="AR74" s="1064"/>
      <c r="AS74" s="1064"/>
      <c r="AT74" s="1064"/>
      <c r="AU74" s="1064" t="s">
        <v>504</v>
      </c>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0"/>
      <c r="DW74" s="1031"/>
      <c r="DX74" s="1031"/>
      <c r="DY74" s="1031"/>
      <c r="DZ74" s="1032"/>
      <c r="EA74" s="246"/>
    </row>
    <row r="75" spans="1:131" s="247" customFormat="1" ht="26.25" customHeight="1" x14ac:dyDescent="0.15">
      <c r="A75" s="261">
        <v>8</v>
      </c>
      <c r="B75" s="1067" t="s">
        <v>570</v>
      </c>
      <c r="C75" s="1068"/>
      <c r="D75" s="1068"/>
      <c r="E75" s="1068"/>
      <c r="F75" s="1068"/>
      <c r="G75" s="1068"/>
      <c r="H75" s="1068"/>
      <c r="I75" s="1068"/>
      <c r="J75" s="1068"/>
      <c r="K75" s="1068"/>
      <c r="L75" s="1068"/>
      <c r="M75" s="1068"/>
      <c r="N75" s="1068"/>
      <c r="O75" s="1068"/>
      <c r="P75" s="1069"/>
      <c r="Q75" s="1071">
        <v>510</v>
      </c>
      <c r="R75" s="1072"/>
      <c r="S75" s="1072"/>
      <c r="T75" s="1072"/>
      <c r="U75" s="1073"/>
      <c r="V75" s="1074">
        <v>474</v>
      </c>
      <c r="W75" s="1072"/>
      <c r="X75" s="1072"/>
      <c r="Y75" s="1072"/>
      <c r="Z75" s="1073"/>
      <c r="AA75" s="1074">
        <v>35</v>
      </c>
      <c r="AB75" s="1072"/>
      <c r="AC75" s="1072"/>
      <c r="AD75" s="1072"/>
      <c r="AE75" s="1073"/>
      <c r="AF75" s="1074">
        <v>35</v>
      </c>
      <c r="AG75" s="1072"/>
      <c r="AH75" s="1072"/>
      <c r="AI75" s="1072"/>
      <c r="AJ75" s="1073"/>
      <c r="AK75" s="1074">
        <v>24</v>
      </c>
      <c r="AL75" s="1072"/>
      <c r="AM75" s="1072"/>
      <c r="AN75" s="1072"/>
      <c r="AO75" s="1073"/>
      <c r="AP75" s="1074" t="s">
        <v>504</v>
      </c>
      <c r="AQ75" s="1072"/>
      <c r="AR75" s="1072"/>
      <c r="AS75" s="1072"/>
      <c r="AT75" s="1073"/>
      <c r="AU75" s="1074" t="s">
        <v>504</v>
      </c>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0"/>
      <c r="DW75" s="1031"/>
      <c r="DX75" s="1031"/>
      <c r="DY75" s="1031"/>
      <c r="DZ75" s="1032"/>
      <c r="EA75" s="246"/>
    </row>
    <row r="76" spans="1:131" s="247" customFormat="1" ht="26.25" customHeight="1" x14ac:dyDescent="0.15">
      <c r="A76" s="261">
        <v>9</v>
      </c>
      <c r="B76" s="1067" t="s">
        <v>571</v>
      </c>
      <c r="C76" s="1068"/>
      <c r="D76" s="1068"/>
      <c r="E76" s="1068"/>
      <c r="F76" s="1068"/>
      <c r="G76" s="1068"/>
      <c r="H76" s="1068"/>
      <c r="I76" s="1068"/>
      <c r="J76" s="1068"/>
      <c r="K76" s="1068"/>
      <c r="L76" s="1068"/>
      <c r="M76" s="1068"/>
      <c r="N76" s="1068"/>
      <c r="O76" s="1068"/>
      <c r="P76" s="1069"/>
      <c r="Q76" s="1071">
        <v>169461</v>
      </c>
      <c r="R76" s="1072"/>
      <c r="S76" s="1072"/>
      <c r="T76" s="1072"/>
      <c r="U76" s="1073"/>
      <c r="V76" s="1074">
        <v>164687</v>
      </c>
      <c r="W76" s="1072"/>
      <c r="X76" s="1072"/>
      <c r="Y76" s="1072"/>
      <c r="Z76" s="1073"/>
      <c r="AA76" s="1074">
        <v>4774</v>
      </c>
      <c r="AB76" s="1072"/>
      <c r="AC76" s="1072"/>
      <c r="AD76" s="1072"/>
      <c r="AE76" s="1073"/>
      <c r="AF76" s="1074">
        <v>4771</v>
      </c>
      <c r="AG76" s="1072"/>
      <c r="AH76" s="1072"/>
      <c r="AI76" s="1072"/>
      <c r="AJ76" s="1073"/>
      <c r="AK76" s="1074">
        <v>5487</v>
      </c>
      <c r="AL76" s="1072"/>
      <c r="AM76" s="1072"/>
      <c r="AN76" s="1072"/>
      <c r="AO76" s="1073"/>
      <c r="AP76" s="1074" t="s">
        <v>504</v>
      </c>
      <c r="AQ76" s="1072"/>
      <c r="AR76" s="1072"/>
      <c r="AS76" s="1072"/>
      <c r="AT76" s="1073"/>
      <c r="AU76" s="1074" t="s">
        <v>504</v>
      </c>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0"/>
      <c r="DW76" s="1031"/>
      <c r="DX76" s="1031"/>
      <c r="DY76" s="1031"/>
      <c r="DZ76" s="1032"/>
      <c r="EA76" s="246"/>
    </row>
    <row r="77" spans="1:131" s="247" customFormat="1" ht="26.25" customHeight="1" x14ac:dyDescent="0.15">
      <c r="A77" s="261">
        <v>10</v>
      </c>
      <c r="B77" s="1067" t="s">
        <v>572</v>
      </c>
      <c r="C77" s="1068"/>
      <c r="D77" s="1068"/>
      <c r="E77" s="1068"/>
      <c r="F77" s="1068"/>
      <c r="G77" s="1068"/>
      <c r="H77" s="1068"/>
      <c r="I77" s="1068"/>
      <c r="J77" s="1068"/>
      <c r="K77" s="1068"/>
      <c r="L77" s="1068"/>
      <c r="M77" s="1068"/>
      <c r="N77" s="1068"/>
      <c r="O77" s="1068"/>
      <c r="P77" s="1069"/>
      <c r="Q77" s="1071">
        <v>887</v>
      </c>
      <c r="R77" s="1072"/>
      <c r="S77" s="1072"/>
      <c r="T77" s="1072"/>
      <c r="U77" s="1073"/>
      <c r="V77" s="1074">
        <v>870</v>
      </c>
      <c r="W77" s="1072"/>
      <c r="X77" s="1072"/>
      <c r="Y77" s="1072"/>
      <c r="Z77" s="1073"/>
      <c r="AA77" s="1074">
        <v>17</v>
      </c>
      <c r="AB77" s="1072"/>
      <c r="AC77" s="1072"/>
      <c r="AD77" s="1072"/>
      <c r="AE77" s="1073"/>
      <c r="AF77" s="1074">
        <v>17</v>
      </c>
      <c r="AG77" s="1072"/>
      <c r="AH77" s="1072"/>
      <c r="AI77" s="1072"/>
      <c r="AJ77" s="1073"/>
      <c r="AK77" s="1074">
        <v>10</v>
      </c>
      <c r="AL77" s="1072"/>
      <c r="AM77" s="1072"/>
      <c r="AN77" s="1072"/>
      <c r="AO77" s="1073"/>
      <c r="AP77" s="1074" t="s">
        <v>504</v>
      </c>
      <c r="AQ77" s="1072"/>
      <c r="AR77" s="1072"/>
      <c r="AS77" s="1072"/>
      <c r="AT77" s="1073"/>
      <c r="AU77" s="1074" t="s">
        <v>504</v>
      </c>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0"/>
      <c r="DW77" s="1031"/>
      <c r="DX77" s="1031"/>
      <c r="DY77" s="1031"/>
      <c r="DZ77" s="1032"/>
      <c r="EA77" s="246"/>
    </row>
    <row r="78" spans="1:131" s="247" customFormat="1" ht="26.25" customHeight="1" x14ac:dyDescent="0.15">
      <c r="A78" s="261">
        <v>11</v>
      </c>
      <c r="B78" s="1067" t="s">
        <v>573</v>
      </c>
      <c r="C78" s="1068"/>
      <c r="D78" s="1068"/>
      <c r="E78" s="1068"/>
      <c r="F78" s="1068"/>
      <c r="G78" s="1068"/>
      <c r="H78" s="1068"/>
      <c r="I78" s="1068"/>
      <c r="J78" s="1068"/>
      <c r="K78" s="1068"/>
      <c r="L78" s="1068"/>
      <c r="M78" s="1068"/>
      <c r="N78" s="1068"/>
      <c r="O78" s="1068"/>
      <c r="P78" s="1069"/>
      <c r="Q78" s="1070">
        <v>9725</v>
      </c>
      <c r="R78" s="1064"/>
      <c r="S78" s="1064"/>
      <c r="T78" s="1064"/>
      <c r="U78" s="1064"/>
      <c r="V78" s="1064">
        <v>8703</v>
      </c>
      <c r="W78" s="1064"/>
      <c r="X78" s="1064"/>
      <c r="Y78" s="1064"/>
      <c r="Z78" s="1064"/>
      <c r="AA78" s="1064">
        <v>1021</v>
      </c>
      <c r="AB78" s="1064"/>
      <c r="AC78" s="1064"/>
      <c r="AD78" s="1064"/>
      <c r="AE78" s="1064"/>
      <c r="AF78" s="1064">
        <v>1021</v>
      </c>
      <c r="AG78" s="1064"/>
      <c r="AH78" s="1064"/>
      <c r="AI78" s="1064"/>
      <c r="AJ78" s="1064"/>
      <c r="AK78" s="1064">
        <v>0</v>
      </c>
      <c r="AL78" s="1064"/>
      <c r="AM78" s="1064"/>
      <c r="AN78" s="1064"/>
      <c r="AO78" s="1064"/>
      <c r="AP78" s="1064" t="s">
        <v>504</v>
      </c>
      <c r="AQ78" s="1064"/>
      <c r="AR78" s="1064"/>
      <c r="AS78" s="1064"/>
      <c r="AT78" s="1064"/>
      <c r="AU78" s="1064" t="s">
        <v>504</v>
      </c>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0"/>
      <c r="DW78" s="1031"/>
      <c r="DX78" s="1031"/>
      <c r="DY78" s="1031"/>
      <c r="DZ78" s="1032"/>
      <c r="EA78" s="246"/>
    </row>
    <row r="79" spans="1:131" s="247" customFormat="1" ht="26.25" customHeight="1" x14ac:dyDescent="0.15">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0"/>
      <c r="DW79" s="1031"/>
      <c r="DX79" s="1031"/>
      <c r="DY79" s="1031"/>
      <c r="DZ79" s="1032"/>
      <c r="EA79" s="246"/>
    </row>
    <row r="80" spans="1:131" s="247" customFormat="1" ht="26.25" customHeight="1" x14ac:dyDescent="0.15">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0"/>
      <c r="DW80" s="1031"/>
      <c r="DX80" s="1031"/>
      <c r="DY80" s="1031"/>
      <c r="DZ80" s="1032"/>
      <c r="EA80" s="246"/>
    </row>
    <row r="81" spans="1:131" s="247" customFormat="1" ht="26.25" customHeight="1" x14ac:dyDescent="0.15">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0"/>
      <c r="DW81" s="1031"/>
      <c r="DX81" s="1031"/>
      <c r="DY81" s="1031"/>
      <c r="DZ81" s="1032"/>
      <c r="EA81" s="246"/>
    </row>
    <row r="82" spans="1:131" s="247" customFormat="1" ht="26.25" customHeight="1" x14ac:dyDescent="0.15">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0"/>
      <c r="DW82" s="1031"/>
      <c r="DX82" s="1031"/>
      <c r="DY82" s="1031"/>
      <c r="DZ82" s="1032"/>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0"/>
      <c r="DW83" s="1031"/>
      <c r="DX83" s="1031"/>
      <c r="DY83" s="1031"/>
      <c r="DZ83" s="1032"/>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0"/>
      <c r="DW84" s="1031"/>
      <c r="DX84" s="1031"/>
      <c r="DY84" s="1031"/>
      <c r="DZ84" s="1032"/>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0"/>
      <c r="DW85" s="1031"/>
      <c r="DX85" s="1031"/>
      <c r="DY85" s="1031"/>
      <c r="DZ85" s="1032"/>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0"/>
      <c r="DW86" s="1031"/>
      <c r="DX86" s="1031"/>
      <c r="DY86" s="1031"/>
      <c r="DZ86" s="1032"/>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0"/>
      <c r="DW87" s="1031"/>
      <c r="DX87" s="1031"/>
      <c r="DY87" s="1031"/>
      <c r="DZ87" s="1032"/>
      <c r="EA87" s="246"/>
    </row>
    <row r="88" spans="1:131" s="247" customFormat="1" ht="26.25" customHeight="1" thickBot="1" x14ac:dyDescent="0.2">
      <c r="A88" s="264" t="s">
        <v>389</v>
      </c>
      <c r="B88" s="1033" t="s">
        <v>416</v>
      </c>
      <c r="C88" s="1034"/>
      <c r="D88" s="1034"/>
      <c r="E88" s="1034"/>
      <c r="F88" s="1034"/>
      <c r="G88" s="1034"/>
      <c r="H88" s="1034"/>
      <c r="I88" s="1034"/>
      <c r="J88" s="1034"/>
      <c r="K88" s="1034"/>
      <c r="L88" s="1034"/>
      <c r="M88" s="1034"/>
      <c r="N88" s="1034"/>
      <c r="O88" s="1034"/>
      <c r="P88" s="1035"/>
      <c r="Q88" s="1054"/>
      <c r="R88" s="1055"/>
      <c r="S88" s="1055"/>
      <c r="T88" s="1055"/>
      <c r="U88" s="1055"/>
      <c r="V88" s="1055"/>
      <c r="W88" s="1055"/>
      <c r="X88" s="1055"/>
      <c r="Y88" s="1055"/>
      <c r="Z88" s="1055"/>
      <c r="AA88" s="1055"/>
      <c r="AB88" s="1055"/>
      <c r="AC88" s="1055"/>
      <c r="AD88" s="1055"/>
      <c r="AE88" s="1055"/>
      <c r="AF88" s="1051">
        <f>SUM(AF68:AJ87)</f>
        <v>9852</v>
      </c>
      <c r="AG88" s="1051"/>
      <c r="AH88" s="1051"/>
      <c r="AI88" s="1051"/>
      <c r="AJ88" s="1051"/>
      <c r="AK88" s="1056"/>
      <c r="AL88" s="1056"/>
      <c r="AM88" s="1056"/>
      <c r="AN88" s="1056"/>
      <c r="AO88" s="1056"/>
      <c r="AP88" s="1051">
        <f>SUM(AP69:AT87)</f>
        <v>11796</v>
      </c>
      <c r="AQ88" s="1051"/>
      <c r="AR88" s="1051"/>
      <c r="AS88" s="1051"/>
      <c r="AT88" s="1051"/>
      <c r="AU88" s="1051">
        <f>SUM(AU69:AY87)</f>
        <v>2197</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49</v>
      </c>
      <c r="CS102" s="1040"/>
      <c r="CT102" s="1040"/>
      <c r="CU102" s="1040"/>
      <c r="CV102" s="1041"/>
      <c r="CW102" s="1042">
        <v>0</v>
      </c>
      <c r="CX102" s="1043"/>
      <c r="CY102" s="1043"/>
      <c r="CZ102" s="1043"/>
      <c r="DA102" s="1044"/>
      <c r="DB102" s="1042">
        <v>0</v>
      </c>
      <c r="DC102" s="1043"/>
      <c r="DD102" s="1043"/>
      <c r="DE102" s="1043"/>
      <c r="DF102" s="1044"/>
      <c r="DG102" s="1042">
        <v>0</v>
      </c>
      <c r="DH102" s="1043"/>
      <c r="DI102" s="1043"/>
      <c r="DJ102" s="1043"/>
      <c r="DK102" s="1044"/>
      <c r="DL102" s="1042">
        <v>0</v>
      </c>
      <c r="DM102" s="1043"/>
      <c r="DN102" s="1043"/>
      <c r="DO102" s="1043"/>
      <c r="DP102" s="1044"/>
      <c r="DQ102" s="1042">
        <v>0</v>
      </c>
      <c r="DR102" s="1043"/>
      <c r="DS102" s="1043"/>
      <c r="DT102" s="1043"/>
      <c r="DU102" s="1044"/>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308</v>
      </c>
      <c r="AG109" s="983"/>
      <c r="AH109" s="983"/>
      <c r="AI109" s="983"/>
      <c r="AJ109" s="984"/>
      <c r="AK109" s="985" t="s">
        <v>307</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308</v>
      </c>
      <c r="BW109" s="983"/>
      <c r="BX109" s="983"/>
      <c r="BY109" s="983"/>
      <c r="BZ109" s="984"/>
      <c r="CA109" s="985" t="s">
        <v>307</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308</v>
      </c>
      <c r="DM109" s="983"/>
      <c r="DN109" s="983"/>
      <c r="DO109" s="983"/>
      <c r="DP109" s="984"/>
      <c r="DQ109" s="985" t="s">
        <v>307</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3244440</v>
      </c>
      <c r="AB110" s="976"/>
      <c r="AC110" s="976"/>
      <c r="AD110" s="976"/>
      <c r="AE110" s="977"/>
      <c r="AF110" s="978">
        <v>3219941</v>
      </c>
      <c r="AG110" s="976"/>
      <c r="AH110" s="976"/>
      <c r="AI110" s="976"/>
      <c r="AJ110" s="977"/>
      <c r="AK110" s="978">
        <v>3292638</v>
      </c>
      <c r="AL110" s="976"/>
      <c r="AM110" s="976"/>
      <c r="AN110" s="976"/>
      <c r="AO110" s="977"/>
      <c r="AP110" s="979">
        <v>32.5</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36295186</v>
      </c>
      <c r="BR110" s="923"/>
      <c r="BS110" s="923"/>
      <c r="BT110" s="923"/>
      <c r="BU110" s="923"/>
      <c r="BV110" s="923">
        <v>36204400</v>
      </c>
      <c r="BW110" s="923"/>
      <c r="BX110" s="923"/>
      <c r="BY110" s="923"/>
      <c r="BZ110" s="923"/>
      <c r="CA110" s="923">
        <v>36222532</v>
      </c>
      <c r="CB110" s="923"/>
      <c r="CC110" s="923"/>
      <c r="CD110" s="923"/>
      <c r="CE110" s="923"/>
      <c r="CF110" s="947">
        <v>357.6</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184</v>
      </c>
      <c r="DH110" s="923"/>
      <c r="DI110" s="923"/>
      <c r="DJ110" s="923"/>
      <c r="DK110" s="923"/>
      <c r="DL110" s="923" t="s">
        <v>184</v>
      </c>
      <c r="DM110" s="923"/>
      <c r="DN110" s="923"/>
      <c r="DO110" s="923"/>
      <c r="DP110" s="923"/>
      <c r="DQ110" s="923" t="s">
        <v>184</v>
      </c>
      <c r="DR110" s="923"/>
      <c r="DS110" s="923"/>
      <c r="DT110" s="923"/>
      <c r="DU110" s="923"/>
      <c r="DV110" s="924" t="s">
        <v>184</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391</v>
      </c>
      <c r="AB111" s="1004"/>
      <c r="AC111" s="1004"/>
      <c r="AD111" s="1004"/>
      <c r="AE111" s="1005"/>
      <c r="AF111" s="1006" t="s">
        <v>391</v>
      </c>
      <c r="AG111" s="1004"/>
      <c r="AH111" s="1004"/>
      <c r="AI111" s="1004"/>
      <c r="AJ111" s="1005"/>
      <c r="AK111" s="1006" t="s">
        <v>184</v>
      </c>
      <c r="AL111" s="1004"/>
      <c r="AM111" s="1004"/>
      <c r="AN111" s="1004"/>
      <c r="AO111" s="1005"/>
      <c r="AP111" s="1007" t="s">
        <v>184</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62760</v>
      </c>
      <c r="BR111" s="895"/>
      <c r="BS111" s="895"/>
      <c r="BT111" s="895"/>
      <c r="BU111" s="895"/>
      <c r="BV111" s="895">
        <v>134391</v>
      </c>
      <c r="BW111" s="895"/>
      <c r="BX111" s="895"/>
      <c r="BY111" s="895"/>
      <c r="BZ111" s="895"/>
      <c r="CA111" s="895">
        <v>191322</v>
      </c>
      <c r="CB111" s="895"/>
      <c r="CC111" s="895"/>
      <c r="CD111" s="895"/>
      <c r="CE111" s="895"/>
      <c r="CF111" s="956">
        <v>1.9</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391</v>
      </c>
      <c r="DH111" s="895"/>
      <c r="DI111" s="895"/>
      <c r="DJ111" s="895"/>
      <c r="DK111" s="895"/>
      <c r="DL111" s="895" t="s">
        <v>391</v>
      </c>
      <c r="DM111" s="895"/>
      <c r="DN111" s="895"/>
      <c r="DO111" s="895"/>
      <c r="DP111" s="895"/>
      <c r="DQ111" s="895" t="s">
        <v>391</v>
      </c>
      <c r="DR111" s="895"/>
      <c r="DS111" s="895"/>
      <c r="DT111" s="895"/>
      <c r="DU111" s="895"/>
      <c r="DV111" s="872" t="s">
        <v>184</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391</v>
      </c>
      <c r="AB112" s="858"/>
      <c r="AC112" s="858"/>
      <c r="AD112" s="858"/>
      <c r="AE112" s="859"/>
      <c r="AF112" s="860" t="s">
        <v>391</v>
      </c>
      <c r="AG112" s="858"/>
      <c r="AH112" s="858"/>
      <c r="AI112" s="858"/>
      <c r="AJ112" s="859"/>
      <c r="AK112" s="860" t="s">
        <v>184</v>
      </c>
      <c r="AL112" s="858"/>
      <c r="AM112" s="858"/>
      <c r="AN112" s="858"/>
      <c r="AO112" s="859"/>
      <c r="AP112" s="905" t="s">
        <v>391</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9505810</v>
      </c>
      <c r="BR112" s="895"/>
      <c r="BS112" s="895"/>
      <c r="BT112" s="895"/>
      <c r="BU112" s="895"/>
      <c r="BV112" s="895">
        <v>9511271</v>
      </c>
      <c r="BW112" s="895"/>
      <c r="BX112" s="895"/>
      <c r="BY112" s="895"/>
      <c r="BZ112" s="895"/>
      <c r="CA112" s="895">
        <v>9216252</v>
      </c>
      <c r="CB112" s="895"/>
      <c r="CC112" s="895"/>
      <c r="CD112" s="895"/>
      <c r="CE112" s="895"/>
      <c r="CF112" s="956">
        <v>91</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184</v>
      </c>
      <c r="DH112" s="895"/>
      <c r="DI112" s="895"/>
      <c r="DJ112" s="895"/>
      <c r="DK112" s="895"/>
      <c r="DL112" s="895" t="s">
        <v>184</v>
      </c>
      <c r="DM112" s="895"/>
      <c r="DN112" s="895"/>
      <c r="DO112" s="895"/>
      <c r="DP112" s="895"/>
      <c r="DQ112" s="895" t="s">
        <v>391</v>
      </c>
      <c r="DR112" s="895"/>
      <c r="DS112" s="895"/>
      <c r="DT112" s="895"/>
      <c r="DU112" s="895"/>
      <c r="DV112" s="872" t="s">
        <v>184</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597722</v>
      </c>
      <c r="AB113" s="1004"/>
      <c r="AC113" s="1004"/>
      <c r="AD113" s="1004"/>
      <c r="AE113" s="1005"/>
      <c r="AF113" s="1006">
        <v>593880</v>
      </c>
      <c r="AG113" s="1004"/>
      <c r="AH113" s="1004"/>
      <c r="AI113" s="1004"/>
      <c r="AJ113" s="1005"/>
      <c r="AK113" s="1006">
        <v>624049</v>
      </c>
      <c r="AL113" s="1004"/>
      <c r="AM113" s="1004"/>
      <c r="AN113" s="1004"/>
      <c r="AO113" s="1005"/>
      <c r="AP113" s="1007">
        <v>6.2</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1754744</v>
      </c>
      <c r="BR113" s="895"/>
      <c r="BS113" s="895"/>
      <c r="BT113" s="895"/>
      <c r="BU113" s="895"/>
      <c r="BV113" s="895">
        <v>1959733</v>
      </c>
      <c r="BW113" s="895"/>
      <c r="BX113" s="895"/>
      <c r="BY113" s="895"/>
      <c r="BZ113" s="895"/>
      <c r="CA113" s="895">
        <v>2197204</v>
      </c>
      <c r="CB113" s="895"/>
      <c r="CC113" s="895"/>
      <c r="CD113" s="895"/>
      <c r="CE113" s="895"/>
      <c r="CF113" s="956">
        <v>21.7</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42634</v>
      </c>
      <c r="DH113" s="858"/>
      <c r="DI113" s="858"/>
      <c r="DJ113" s="858"/>
      <c r="DK113" s="859"/>
      <c r="DL113" s="860" t="s">
        <v>184</v>
      </c>
      <c r="DM113" s="858"/>
      <c r="DN113" s="858"/>
      <c r="DO113" s="858"/>
      <c r="DP113" s="859"/>
      <c r="DQ113" s="860" t="s">
        <v>391</v>
      </c>
      <c r="DR113" s="858"/>
      <c r="DS113" s="858"/>
      <c r="DT113" s="858"/>
      <c r="DU113" s="859"/>
      <c r="DV113" s="905" t="s">
        <v>184</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116571</v>
      </c>
      <c r="AB114" s="858"/>
      <c r="AC114" s="858"/>
      <c r="AD114" s="858"/>
      <c r="AE114" s="859"/>
      <c r="AF114" s="860">
        <v>124913</v>
      </c>
      <c r="AG114" s="858"/>
      <c r="AH114" s="858"/>
      <c r="AI114" s="858"/>
      <c r="AJ114" s="859"/>
      <c r="AK114" s="860">
        <v>142512</v>
      </c>
      <c r="AL114" s="858"/>
      <c r="AM114" s="858"/>
      <c r="AN114" s="858"/>
      <c r="AO114" s="859"/>
      <c r="AP114" s="905">
        <v>1.4</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4308724</v>
      </c>
      <c r="BR114" s="895"/>
      <c r="BS114" s="895"/>
      <c r="BT114" s="895"/>
      <c r="BU114" s="895"/>
      <c r="BV114" s="895">
        <v>4093759</v>
      </c>
      <c r="BW114" s="895"/>
      <c r="BX114" s="895"/>
      <c r="BY114" s="895"/>
      <c r="BZ114" s="895"/>
      <c r="CA114" s="895">
        <v>3812562</v>
      </c>
      <c r="CB114" s="895"/>
      <c r="CC114" s="895"/>
      <c r="CD114" s="895"/>
      <c r="CE114" s="895"/>
      <c r="CF114" s="956">
        <v>37.6</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391</v>
      </c>
      <c r="DH114" s="858"/>
      <c r="DI114" s="858"/>
      <c r="DJ114" s="858"/>
      <c r="DK114" s="859"/>
      <c r="DL114" s="860" t="s">
        <v>184</v>
      </c>
      <c r="DM114" s="858"/>
      <c r="DN114" s="858"/>
      <c r="DO114" s="858"/>
      <c r="DP114" s="859"/>
      <c r="DQ114" s="860" t="s">
        <v>445</v>
      </c>
      <c r="DR114" s="858"/>
      <c r="DS114" s="858"/>
      <c r="DT114" s="858"/>
      <c r="DU114" s="859"/>
      <c r="DV114" s="905" t="s">
        <v>184</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50182</v>
      </c>
      <c r="AB115" s="1004"/>
      <c r="AC115" s="1004"/>
      <c r="AD115" s="1004"/>
      <c r="AE115" s="1005"/>
      <c r="AF115" s="1006">
        <v>47477</v>
      </c>
      <c r="AG115" s="1004"/>
      <c r="AH115" s="1004"/>
      <c r="AI115" s="1004"/>
      <c r="AJ115" s="1005"/>
      <c r="AK115" s="1006">
        <v>5692</v>
      </c>
      <c r="AL115" s="1004"/>
      <c r="AM115" s="1004"/>
      <c r="AN115" s="1004"/>
      <c r="AO115" s="1005"/>
      <c r="AP115" s="1007">
        <v>0.1</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391</v>
      </c>
      <c r="BR115" s="895"/>
      <c r="BS115" s="895"/>
      <c r="BT115" s="895"/>
      <c r="BU115" s="895"/>
      <c r="BV115" s="895" t="s">
        <v>184</v>
      </c>
      <c r="BW115" s="895"/>
      <c r="BX115" s="895"/>
      <c r="BY115" s="895"/>
      <c r="BZ115" s="895"/>
      <c r="CA115" s="895" t="s">
        <v>184</v>
      </c>
      <c r="CB115" s="895"/>
      <c r="CC115" s="895"/>
      <c r="CD115" s="895"/>
      <c r="CE115" s="895"/>
      <c r="CF115" s="956" t="s">
        <v>445</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391</v>
      </c>
      <c r="DH115" s="858"/>
      <c r="DI115" s="858"/>
      <c r="DJ115" s="858"/>
      <c r="DK115" s="859"/>
      <c r="DL115" s="860">
        <v>121327</v>
      </c>
      <c r="DM115" s="858"/>
      <c r="DN115" s="858"/>
      <c r="DO115" s="858"/>
      <c r="DP115" s="859"/>
      <c r="DQ115" s="860">
        <v>183880</v>
      </c>
      <c r="DR115" s="858"/>
      <c r="DS115" s="858"/>
      <c r="DT115" s="858"/>
      <c r="DU115" s="859"/>
      <c r="DV115" s="905">
        <v>1.8</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106</v>
      </c>
      <c r="AB116" s="858"/>
      <c r="AC116" s="858"/>
      <c r="AD116" s="858"/>
      <c r="AE116" s="859"/>
      <c r="AF116" s="860">
        <v>188</v>
      </c>
      <c r="AG116" s="858"/>
      <c r="AH116" s="858"/>
      <c r="AI116" s="858"/>
      <c r="AJ116" s="859"/>
      <c r="AK116" s="860">
        <v>64</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391</v>
      </c>
      <c r="BR116" s="895"/>
      <c r="BS116" s="895"/>
      <c r="BT116" s="895"/>
      <c r="BU116" s="895"/>
      <c r="BV116" s="895" t="s">
        <v>184</v>
      </c>
      <c r="BW116" s="895"/>
      <c r="BX116" s="895"/>
      <c r="BY116" s="895"/>
      <c r="BZ116" s="895"/>
      <c r="CA116" s="895" t="s">
        <v>184</v>
      </c>
      <c r="CB116" s="895"/>
      <c r="CC116" s="895"/>
      <c r="CD116" s="895"/>
      <c r="CE116" s="895"/>
      <c r="CF116" s="956" t="s">
        <v>391</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184</v>
      </c>
      <c r="DH116" s="858"/>
      <c r="DI116" s="858"/>
      <c r="DJ116" s="858"/>
      <c r="DK116" s="859"/>
      <c r="DL116" s="860" t="s">
        <v>445</v>
      </c>
      <c r="DM116" s="858"/>
      <c r="DN116" s="858"/>
      <c r="DO116" s="858"/>
      <c r="DP116" s="859"/>
      <c r="DQ116" s="860" t="s">
        <v>184</v>
      </c>
      <c r="DR116" s="858"/>
      <c r="DS116" s="858"/>
      <c r="DT116" s="858"/>
      <c r="DU116" s="859"/>
      <c r="DV116" s="905" t="s">
        <v>184</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4009021</v>
      </c>
      <c r="AB117" s="990"/>
      <c r="AC117" s="990"/>
      <c r="AD117" s="990"/>
      <c r="AE117" s="991"/>
      <c r="AF117" s="992">
        <v>3986399</v>
      </c>
      <c r="AG117" s="990"/>
      <c r="AH117" s="990"/>
      <c r="AI117" s="990"/>
      <c r="AJ117" s="991"/>
      <c r="AK117" s="992">
        <v>4064955</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184</v>
      </c>
      <c r="BR117" s="895"/>
      <c r="BS117" s="895"/>
      <c r="BT117" s="895"/>
      <c r="BU117" s="895"/>
      <c r="BV117" s="895" t="s">
        <v>184</v>
      </c>
      <c r="BW117" s="895"/>
      <c r="BX117" s="895"/>
      <c r="BY117" s="895"/>
      <c r="BZ117" s="895"/>
      <c r="CA117" s="895" t="s">
        <v>184</v>
      </c>
      <c r="CB117" s="895"/>
      <c r="CC117" s="895"/>
      <c r="CD117" s="895"/>
      <c r="CE117" s="895"/>
      <c r="CF117" s="956" t="s">
        <v>184</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184</v>
      </c>
      <c r="DH117" s="858"/>
      <c r="DI117" s="858"/>
      <c r="DJ117" s="858"/>
      <c r="DK117" s="859"/>
      <c r="DL117" s="860" t="s">
        <v>184</v>
      </c>
      <c r="DM117" s="858"/>
      <c r="DN117" s="858"/>
      <c r="DO117" s="858"/>
      <c r="DP117" s="859"/>
      <c r="DQ117" s="860" t="s">
        <v>184</v>
      </c>
      <c r="DR117" s="858"/>
      <c r="DS117" s="858"/>
      <c r="DT117" s="858"/>
      <c r="DU117" s="859"/>
      <c r="DV117" s="905" t="s">
        <v>184</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308</v>
      </c>
      <c r="AG118" s="983"/>
      <c r="AH118" s="983"/>
      <c r="AI118" s="983"/>
      <c r="AJ118" s="984"/>
      <c r="AK118" s="985" t="s">
        <v>307</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184</v>
      </c>
      <c r="BR118" s="926"/>
      <c r="BS118" s="926"/>
      <c r="BT118" s="926"/>
      <c r="BU118" s="926"/>
      <c r="BV118" s="926" t="s">
        <v>184</v>
      </c>
      <c r="BW118" s="926"/>
      <c r="BX118" s="926"/>
      <c r="BY118" s="926"/>
      <c r="BZ118" s="926"/>
      <c r="CA118" s="926" t="s">
        <v>184</v>
      </c>
      <c r="CB118" s="926"/>
      <c r="CC118" s="926"/>
      <c r="CD118" s="926"/>
      <c r="CE118" s="926"/>
      <c r="CF118" s="956" t="s">
        <v>184</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184</v>
      </c>
      <c r="DH118" s="858"/>
      <c r="DI118" s="858"/>
      <c r="DJ118" s="858"/>
      <c r="DK118" s="859"/>
      <c r="DL118" s="860" t="s">
        <v>184</v>
      </c>
      <c r="DM118" s="858"/>
      <c r="DN118" s="858"/>
      <c r="DO118" s="858"/>
      <c r="DP118" s="859"/>
      <c r="DQ118" s="860" t="s">
        <v>184</v>
      </c>
      <c r="DR118" s="858"/>
      <c r="DS118" s="858"/>
      <c r="DT118" s="858"/>
      <c r="DU118" s="859"/>
      <c r="DV118" s="905" t="s">
        <v>184</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184</v>
      </c>
      <c r="AB119" s="976"/>
      <c r="AC119" s="976"/>
      <c r="AD119" s="976"/>
      <c r="AE119" s="977"/>
      <c r="AF119" s="978" t="s">
        <v>184</v>
      </c>
      <c r="AG119" s="976"/>
      <c r="AH119" s="976"/>
      <c r="AI119" s="976"/>
      <c r="AJ119" s="977"/>
      <c r="AK119" s="978" t="s">
        <v>184</v>
      </c>
      <c r="AL119" s="976"/>
      <c r="AM119" s="976"/>
      <c r="AN119" s="976"/>
      <c r="AO119" s="977"/>
      <c r="AP119" s="979" t="s">
        <v>184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51927224</v>
      </c>
      <c r="BR119" s="926"/>
      <c r="BS119" s="926"/>
      <c r="BT119" s="926"/>
      <c r="BU119" s="926"/>
      <c r="BV119" s="926">
        <v>51903554</v>
      </c>
      <c r="BW119" s="926"/>
      <c r="BX119" s="926"/>
      <c r="BY119" s="926"/>
      <c r="BZ119" s="926"/>
      <c r="CA119" s="926">
        <v>51639872</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20126</v>
      </c>
      <c r="DH119" s="841"/>
      <c r="DI119" s="841"/>
      <c r="DJ119" s="841"/>
      <c r="DK119" s="842"/>
      <c r="DL119" s="843">
        <v>13064</v>
      </c>
      <c r="DM119" s="841"/>
      <c r="DN119" s="841"/>
      <c r="DO119" s="841"/>
      <c r="DP119" s="842"/>
      <c r="DQ119" s="843">
        <v>7442</v>
      </c>
      <c r="DR119" s="841"/>
      <c r="DS119" s="841"/>
      <c r="DT119" s="841"/>
      <c r="DU119" s="842"/>
      <c r="DV119" s="929">
        <v>0.1</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184</v>
      </c>
      <c r="AB120" s="858"/>
      <c r="AC120" s="858"/>
      <c r="AD120" s="858"/>
      <c r="AE120" s="859"/>
      <c r="AF120" s="860" t="s">
        <v>184</v>
      </c>
      <c r="AG120" s="858"/>
      <c r="AH120" s="858"/>
      <c r="AI120" s="858"/>
      <c r="AJ120" s="859"/>
      <c r="AK120" s="860" t="s">
        <v>184</v>
      </c>
      <c r="AL120" s="858"/>
      <c r="AM120" s="858"/>
      <c r="AN120" s="858"/>
      <c r="AO120" s="859"/>
      <c r="AP120" s="905" t="s">
        <v>184</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7484720</v>
      </c>
      <c r="BR120" s="923"/>
      <c r="BS120" s="923"/>
      <c r="BT120" s="923"/>
      <c r="BU120" s="923"/>
      <c r="BV120" s="923">
        <v>7839985</v>
      </c>
      <c r="BW120" s="923"/>
      <c r="BX120" s="923"/>
      <c r="BY120" s="923"/>
      <c r="BZ120" s="923"/>
      <c r="CA120" s="923">
        <v>7434380</v>
      </c>
      <c r="CB120" s="923"/>
      <c r="CC120" s="923"/>
      <c r="CD120" s="923"/>
      <c r="CE120" s="923"/>
      <c r="CF120" s="947">
        <v>73.400000000000006</v>
      </c>
      <c r="CG120" s="948"/>
      <c r="CH120" s="948"/>
      <c r="CI120" s="948"/>
      <c r="CJ120" s="948"/>
      <c r="CK120" s="949" t="s">
        <v>461</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4812810</v>
      </c>
      <c r="DH120" s="923"/>
      <c r="DI120" s="923"/>
      <c r="DJ120" s="923"/>
      <c r="DK120" s="923"/>
      <c r="DL120" s="923">
        <v>4812111</v>
      </c>
      <c r="DM120" s="923"/>
      <c r="DN120" s="923"/>
      <c r="DO120" s="923"/>
      <c r="DP120" s="923"/>
      <c r="DQ120" s="923">
        <v>4755699</v>
      </c>
      <c r="DR120" s="923"/>
      <c r="DS120" s="923"/>
      <c r="DT120" s="923"/>
      <c r="DU120" s="923"/>
      <c r="DV120" s="924">
        <v>46.9</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40533</v>
      </c>
      <c r="AB121" s="858"/>
      <c r="AC121" s="858"/>
      <c r="AD121" s="858"/>
      <c r="AE121" s="859"/>
      <c r="AF121" s="860">
        <v>39897</v>
      </c>
      <c r="AG121" s="858"/>
      <c r="AH121" s="858"/>
      <c r="AI121" s="858"/>
      <c r="AJ121" s="859"/>
      <c r="AK121" s="860" t="s">
        <v>184</v>
      </c>
      <c r="AL121" s="858"/>
      <c r="AM121" s="858"/>
      <c r="AN121" s="858"/>
      <c r="AO121" s="859"/>
      <c r="AP121" s="905" t="s">
        <v>184</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2491793</v>
      </c>
      <c r="BR121" s="895"/>
      <c r="BS121" s="895"/>
      <c r="BT121" s="895"/>
      <c r="BU121" s="895"/>
      <c r="BV121" s="895">
        <v>2785769</v>
      </c>
      <c r="BW121" s="895"/>
      <c r="BX121" s="895"/>
      <c r="BY121" s="895"/>
      <c r="BZ121" s="895"/>
      <c r="CA121" s="895">
        <v>2781741</v>
      </c>
      <c r="CB121" s="895"/>
      <c r="CC121" s="895"/>
      <c r="CD121" s="895"/>
      <c r="CE121" s="895"/>
      <c r="CF121" s="956">
        <v>27.5</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4693000</v>
      </c>
      <c r="DH121" s="895"/>
      <c r="DI121" s="895"/>
      <c r="DJ121" s="895"/>
      <c r="DK121" s="895"/>
      <c r="DL121" s="895">
        <v>4699160</v>
      </c>
      <c r="DM121" s="895"/>
      <c r="DN121" s="895"/>
      <c r="DO121" s="895"/>
      <c r="DP121" s="895"/>
      <c r="DQ121" s="895">
        <v>4460553</v>
      </c>
      <c r="DR121" s="895"/>
      <c r="DS121" s="895"/>
      <c r="DT121" s="895"/>
      <c r="DU121" s="895"/>
      <c r="DV121" s="872">
        <v>44</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184</v>
      </c>
      <c r="AB122" s="858"/>
      <c r="AC122" s="858"/>
      <c r="AD122" s="858"/>
      <c r="AE122" s="859"/>
      <c r="AF122" s="860" t="s">
        <v>184</v>
      </c>
      <c r="AG122" s="858"/>
      <c r="AH122" s="858"/>
      <c r="AI122" s="858"/>
      <c r="AJ122" s="859"/>
      <c r="AK122" s="860" t="s">
        <v>184</v>
      </c>
      <c r="AL122" s="858"/>
      <c r="AM122" s="858"/>
      <c r="AN122" s="858"/>
      <c r="AO122" s="859"/>
      <c r="AP122" s="905" t="s">
        <v>184</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29356560</v>
      </c>
      <c r="BR122" s="926"/>
      <c r="BS122" s="926"/>
      <c r="BT122" s="926"/>
      <c r="BU122" s="926"/>
      <c r="BV122" s="926">
        <v>29326844</v>
      </c>
      <c r="BW122" s="926"/>
      <c r="BX122" s="926"/>
      <c r="BY122" s="926"/>
      <c r="BZ122" s="926"/>
      <c r="CA122" s="926">
        <v>29308062</v>
      </c>
      <c r="CB122" s="926"/>
      <c r="CC122" s="926"/>
      <c r="CD122" s="926"/>
      <c r="CE122" s="926"/>
      <c r="CF122" s="927">
        <v>289.3</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t="s">
        <v>184</v>
      </c>
      <c r="DH122" s="895"/>
      <c r="DI122" s="895"/>
      <c r="DJ122" s="895"/>
      <c r="DK122" s="895"/>
      <c r="DL122" s="895" t="s">
        <v>184</v>
      </c>
      <c r="DM122" s="895"/>
      <c r="DN122" s="895"/>
      <c r="DO122" s="895"/>
      <c r="DP122" s="895"/>
      <c r="DQ122" s="895" t="s">
        <v>184</v>
      </c>
      <c r="DR122" s="895"/>
      <c r="DS122" s="895"/>
      <c r="DT122" s="895"/>
      <c r="DU122" s="895"/>
      <c r="DV122" s="872" t="s">
        <v>184</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184</v>
      </c>
      <c r="AB123" s="858"/>
      <c r="AC123" s="858"/>
      <c r="AD123" s="858"/>
      <c r="AE123" s="859"/>
      <c r="AF123" s="860" t="s">
        <v>184</v>
      </c>
      <c r="AG123" s="858"/>
      <c r="AH123" s="858"/>
      <c r="AI123" s="858"/>
      <c r="AJ123" s="859"/>
      <c r="AK123" s="860" t="s">
        <v>184</v>
      </c>
      <c r="AL123" s="858"/>
      <c r="AM123" s="858"/>
      <c r="AN123" s="858"/>
      <c r="AO123" s="859"/>
      <c r="AP123" s="905" t="s">
        <v>184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465</v>
      </c>
      <c r="BP123" s="959"/>
      <c r="BQ123" s="913">
        <v>39333073</v>
      </c>
      <c r="BR123" s="914"/>
      <c r="BS123" s="914"/>
      <c r="BT123" s="914"/>
      <c r="BU123" s="914"/>
      <c r="BV123" s="914">
        <v>39952598</v>
      </c>
      <c r="BW123" s="914"/>
      <c r="BX123" s="914"/>
      <c r="BY123" s="914"/>
      <c r="BZ123" s="914"/>
      <c r="CA123" s="914">
        <v>39524183</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184</v>
      </c>
      <c r="DH123" s="858"/>
      <c r="DI123" s="858"/>
      <c r="DJ123" s="858"/>
      <c r="DK123" s="859"/>
      <c r="DL123" s="860" t="s">
        <v>184</v>
      </c>
      <c r="DM123" s="858"/>
      <c r="DN123" s="858"/>
      <c r="DO123" s="858"/>
      <c r="DP123" s="859"/>
      <c r="DQ123" s="860" t="s">
        <v>184</v>
      </c>
      <c r="DR123" s="858"/>
      <c r="DS123" s="858"/>
      <c r="DT123" s="858"/>
      <c r="DU123" s="859"/>
      <c r="DV123" s="905" t="s">
        <v>184</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184</v>
      </c>
      <c r="AB124" s="858"/>
      <c r="AC124" s="858"/>
      <c r="AD124" s="858"/>
      <c r="AE124" s="859"/>
      <c r="AF124" s="860" t="s">
        <v>184</v>
      </c>
      <c r="AG124" s="858"/>
      <c r="AH124" s="858"/>
      <c r="AI124" s="858"/>
      <c r="AJ124" s="859"/>
      <c r="AK124" s="860" t="s">
        <v>184</v>
      </c>
      <c r="AL124" s="858"/>
      <c r="AM124" s="858"/>
      <c r="AN124" s="858"/>
      <c r="AO124" s="859"/>
      <c r="AP124" s="905" t="s">
        <v>184</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116.3</v>
      </c>
      <c r="BR124" s="912"/>
      <c r="BS124" s="912"/>
      <c r="BT124" s="912"/>
      <c r="BU124" s="912"/>
      <c r="BV124" s="912">
        <v>113.6</v>
      </c>
      <c r="BW124" s="912"/>
      <c r="BX124" s="912"/>
      <c r="BY124" s="912"/>
      <c r="BZ124" s="912"/>
      <c r="CA124" s="912">
        <v>119.6</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184</v>
      </c>
      <c r="DH124" s="841"/>
      <c r="DI124" s="841"/>
      <c r="DJ124" s="841"/>
      <c r="DK124" s="842"/>
      <c r="DL124" s="843" t="s">
        <v>184</v>
      </c>
      <c r="DM124" s="841"/>
      <c r="DN124" s="841"/>
      <c r="DO124" s="841"/>
      <c r="DP124" s="842"/>
      <c r="DQ124" s="843" t="s">
        <v>184</v>
      </c>
      <c r="DR124" s="841"/>
      <c r="DS124" s="841"/>
      <c r="DT124" s="841"/>
      <c r="DU124" s="842"/>
      <c r="DV124" s="929" t="s">
        <v>184</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184</v>
      </c>
      <c r="AB125" s="858"/>
      <c r="AC125" s="858"/>
      <c r="AD125" s="858"/>
      <c r="AE125" s="859"/>
      <c r="AF125" s="860" t="s">
        <v>184</v>
      </c>
      <c r="AG125" s="858"/>
      <c r="AH125" s="858"/>
      <c r="AI125" s="858"/>
      <c r="AJ125" s="859"/>
      <c r="AK125" s="860" t="s">
        <v>184</v>
      </c>
      <c r="AL125" s="858"/>
      <c r="AM125" s="858"/>
      <c r="AN125" s="858"/>
      <c r="AO125" s="859"/>
      <c r="AP125" s="905" t="s">
        <v>184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184</v>
      </c>
      <c r="DH125" s="923"/>
      <c r="DI125" s="923"/>
      <c r="DJ125" s="923"/>
      <c r="DK125" s="923"/>
      <c r="DL125" s="923" t="s">
        <v>184</v>
      </c>
      <c r="DM125" s="923"/>
      <c r="DN125" s="923"/>
      <c r="DO125" s="923"/>
      <c r="DP125" s="923"/>
      <c r="DQ125" s="923" t="s">
        <v>184</v>
      </c>
      <c r="DR125" s="923"/>
      <c r="DS125" s="923"/>
      <c r="DT125" s="923"/>
      <c r="DU125" s="923"/>
      <c r="DV125" s="924" t="s">
        <v>184</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8401</v>
      </c>
      <c r="AB126" s="858"/>
      <c r="AC126" s="858"/>
      <c r="AD126" s="858"/>
      <c r="AE126" s="859"/>
      <c r="AF126" s="860">
        <v>6677</v>
      </c>
      <c r="AG126" s="858"/>
      <c r="AH126" s="858"/>
      <c r="AI126" s="858"/>
      <c r="AJ126" s="859"/>
      <c r="AK126" s="860">
        <v>5399</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184</v>
      </c>
      <c r="DH126" s="895"/>
      <c r="DI126" s="895"/>
      <c r="DJ126" s="895"/>
      <c r="DK126" s="895"/>
      <c r="DL126" s="895" t="s">
        <v>184</v>
      </c>
      <c r="DM126" s="895"/>
      <c r="DN126" s="895"/>
      <c r="DO126" s="895"/>
      <c r="DP126" s="895"/>
      <c r="DQ126" s="895" t="s">
        <v>184</v>
      </c>
      <c r="DR126" s="895"/>
      <c r="DS126" s="895"/>
      <c r="DT126" s="895"/>
      <c r="DU126" s="895"/>
      <c r="DV126" s="872" t="s">
        <v>184</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1248</v>
      </c>
      <c r="AB127" s="858"/>
      <c r="AC127" s="858"/>
      <c r="AD127" s="858"/>
      <c r="AE127" s="859"/>
      <c r="AF127" s="860">
        <v>903</v>
      </c>
      <c r="AG127" s="858"/>
      <c r="AH127" s="858"/>
      <c r="AI127" s="858"/>
      <c r="AJ127" s="859"/>
      <c r="AK127" s="860">
        <v>293</v>
      </c>
      <c r="AL127" s="858"/>
      <c r="AM127" s="858"/>
      <c r="AN127" s="858"/>
      <c r="AO127" s="859"/>
      <c r="AP127" s="905">
        <v>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184</v>
      </c>
      <c r="DH127" s="895"/>
      <c r="DI127" s="895"/>
      <c r="DJ127" s="895"/>
      <c r="DK127" s="895"/>
      <c r="DL127" s="895" t="s">
        <v>184</v>
      </c>
      <c r="DM127" s="895"/>
      <c r="DN127" s="895"/>
      <c r="DO127" s="895"/>
      <c r="DP127" s="895"/>
      <c r="DQ127" s="895" t="s">
        <v>184</v>
      </c>
      <c r="DR127" s="895"/>
      <c r="DS127" s="895"/>
      <c r="DT127" s="895"/>
      <c r="DU127" s="895"/>
      <c r="DV127" s="872" t="s">
        <v>184</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273114</v>
      </c>
      <c r="AB128" s="879"/>
      <c r="AC128" s="879"/>
      <c r="AD128" s="879"/>
      <c r="AE128" s="880"/>
      <c r="AF128" s="881">
        <v>270094</v>
      </c>
      <c r="AG128" s="879"/>
      <c r="AH128" s="879"/>
      <c r="AI128" s="879"/>
      <c r="AJ128" s="880"/>
      <c r="AK128" s="881">
        <v>270010</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184</v>
      </c>
      <c r="BG128" s="865"/>
      <c r="BH128" s="865"/>
      <c r="BI128" s="865"/>
      <c r="BJ128" s="865"/>
      <c r="BK128" s="865"/>
      <c r="BL128" s="888"/>
      <c r="BM128" s="864">
        <v>12.98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184</v>
      </c>
      <c r="DH128" s="869"/>
      <c r="DI128" s="869"/>
      <c r="DJ128" s="869"/>
      <c r="DK128" s="869"/>
      <c r="DL128" s="869" t="s">
        <v>184</v>
      </c>
      <c r="DM128" s="869"/>
      <c r="DN128" s="869"/>
      <c r="DO128" s="869"/>
      <c r="DP128" s="869"/>
      <c r="DQ128" s="869" t="s">
        <v>184</v>
      </c>
      <c r="DR128" s="869"/>
      <c r="DS128" s="869"/>
      <c r="DT128" s="869"/>
      <c r="DU128" s="869"/>
      <c r="DV128" s="870" t="s">
        <v>184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13267263</v>
      </c>
      <c r="AB129" s="858"/>
      <c r="AC129" s="858"/>
      <c r="AD129" s="858"/>
      <c r="AE129" s="859"/>
      <c r="AF129" s="860">
        <v>12946157</v>
      </c>
      <c r="AG129" s="858"/>
      <c r="AH129" s="858"/>
      <c r="AI129" s="858"/>
      <c r="AJ129" s="859"/>
      <c r="AK129" s="860">
        <v>12698419</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184</v>
      </c>
      <c r="BG129" s="848"/>
      <c r="BH129" s="848"/>
      <c r="BI129" s="848"/>
      <c r="BJ129" s="848"/>
      <c r="BK129" s="848"/>
      <c r="BL129" s="849"/>
      <c r="BM129" s="847">
        <v>17.98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2445438</v>
      </c>
      <c r="AB130" s="858"/>
      <c r="AC130" s="858"/>
      <c r="AD130" s="858"/>
      <c r="AE130" s="859"/>
      <c r="AF130" s="860">
        <v>2429925</v>
      </c>
      <c r="AG130" s="858"/>
      <c r="AH130" s="858"/>
      <c r="AI130" s="858"/>
      <c r="AJ130" s="859"/>
      <c r="AK130" s="860">
        <v>2568832</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10821825</v>
      </c>
      <c r="AB131" s="841"/>
      <c r="AC131" s="841"/>
      <c r="AD131" s="841"/>
      <c r="AE131" s="842"/>
      <c r="AF131" s="843">
        <v>10516232</v>
      </c>
      <c r="AG131" s="841"/>
      <c r="AH131" s="841"/>
      <c r="AI131" s="841"/>
      <c r="AJ131" s="842"/>
      <c r="AK131" s="843">
        <v>10129587</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119.6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11.92468923</v>
      </c>
      <c r="AB132" s="821"/>
      <c r="AC132" s="821"/>
      <c r="AD132" s="821"/>
      <c r="AE132" s="822"/>
      <c r="AF132" s="823">
        <v>12.23232808</v>
      </c>
      <c r="AG132" s="821"/>
      <c r="AH132" s="821"/>
      <c r="AI132" s="821"/>
      <c r="AJ132" s="822"/>
      <c r="AK132" s="823">
        <v>12.10427434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11.9</v>
      </c>
      <c r="AB133" s="800"/>
      <c r="AC133" s="800"/>
      <c r="AD133" s="800"/>
      <c r="AE133" s="801"/>
      <c r="AF133" s="799">
        <v>11.9</v>
      </c>
      <c r="AG133" s="800"/>
      <c r="AH133" s="800"/>
      <c r="AI133" s="800"/>
      <c r="AJ133" s="801"/>
      <c r="AK133" s="799">
        <v>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NdhOTo7XAj4yhLfBuZ6fLN5g10q8TO7oZHPeW1gb6Or2XhhS/AcoMFhuoXKdfU7A276q1gbnJFLA7RC0+SLjA==" saltValue="+PuNVl4LU8nKLo18qgIX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sLBo38r8FXlm/J2Hng7o2IQQ9hMqYHshmxrhB26k98MvEDVGDbufkDk2qIjLPrGIXEwPRynzAOhYHnUdH4t4w==" saltValue="WkmokSAsPu2RDRBZFbQ6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XI3dc6Q328NRz7FkMMzSB9QSFV+7ypyMaeKLI57hlfsOt5oUIp78Sk5QdCD4b4iZKkCGiOjVxN6DYcWeloKTA==" saltValue="FNbuh0GiyIhrD59D0a5RQ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9"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0"/>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3" t="s">
        <v>499</v>
      </c>
      <c r="AL9" s="1234"/>
      <c r="AM9" s="1234"/>
      <c r="AN9" s="1235"/>
      <c r="AO9" s="312">
        <v>3484539</v>
      </c>
      <c r="AP9" s="312">
        <v>106806</v>
      </c>
      <c r="AQ9" s="313">
        <v>83394</v>
      </c>
      <c r="AR9" s="314">
        <v>28.1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3" t="s">
        <v>500</v>
      </c>
      <c r="AL10" s="1234"/>
      <c r="AM10" s="1234"/>
      <c r="AN10" s="1235"/>
      <c r="AO10" s="315">
        <v>60795</v>
      </c>
      <c r="AP10" s="315">
        <v>1863</v>
      </c>
      <c r="AQ10" s="316">
        <v>6219</v>
      </c>
      <c r="AR10" s="317">
        <v>-70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3" t="s">
        <v>501</v>
      </c>
      <c r="AL11" s="1234"/>
      <c r="AM11" s="1234"/>
      <c r="AN11" s="1235"/>
      <c r="AO11" s="315">
        <v>107546</v>
      </c>
      <c r="AP11" s="315">
        <v>3296</v>
      </c>
      <c r="AQ11" s="316">
        <v>9118</v>
      </c>
      <c r="AR11" s="317">
        <v>-63.9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3" t="s">
        <v>502</v>
      </c>
      <c r="AL12" s="1234"/>
      <c r="AM12" s="1234"/>
      <c r="AN12" s="1235"/>
      <c r="AO12" s="315">
        <v>83964</v>
      </c>
      <c r="AP12" s="315">
        <v>2574</v>
      </c>
      <c r="AQ12" s="316">
        <v>987</v>
      </c>
      <c r="AR12" s="317">
        <v>160.80000000000001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3" t="s">
        <v>503</v>
      </c>
      <c r="AL13" s="1234"/>
      <c r="AM13" s="1234"/>
      <c r="AN13" s="1235"/>
      <c r="AO13" s="315" t="s">
        <v>504</v>
      </c>
      <c r="AP13" s="315" t="s">
        <v>504</v>
      </c>
      <c r="AQ13" s="316">
        <v>9</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3" t="s">
        <v>505</v>
      </c>
      <c r="AL14" s="1234"/>
      <c r="AM14" s="1234"/>
      <c r="AN14" s="1235"/>
      <c r="AO14" s="315">
        <v>188784</v>
      </c>
      <c r="AP14" s="315">
        <v>5786</v>
      </c>
      <c r="AQ14" s="316">
        <v>3664</v>
      </c>
      <c r="AR14" s="317">
        <v>57.9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3" t="s">
        <v>506</v>
      </c>
      <c r="AL15" s="1234"/>
      <c r="AM15" s="1234"/>
      <c r="AN15" s="1235"/>
      <c r="AO15" s="315">
        <v>30528</v>
      </c>
      <c r="AP15" s="315">
        <v>936</v>
      </c>
      <c r="AQ15" s="316">
        <v>1887</v>
      </c>
      <c r="AR15" s="317">
        <v>-50.4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6" t="s">
        <v>507</v>
      </c>
      <c r="AL16" s="1237"/>
      <c r="AM16" s="1237"/>
      <c r="AN16" s="1238"/>
      <c r="AO16" s="315">
        <v>-421584</v>
      </c>
      <c r="AP16" s="315">
        <v>-12922</v>
      </c>
      <c r="AQ16" s="316">
        <v>-7696</v>
      </c>
      <c r="AR16" s="317">
        <v>67.900000000000006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6" t="s">
        <v>187</v>
      </c>
      <c r="AL17" s="1237"/>
      <c r="AM17" s="1237"/>
      <c r="AN17" s="1238"/>
      <c r="AO17" s="315">
        <v>3534572</v>
      </c>
      <c r="AP17" s="315">
        <v>108339</v>
      </c>
      <c r="AQ17" s="316">
        <v>97581</v>
      </c>
      <c r="AR17" s="317">
        <v>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0" t="s">
        <v>512</v>
      </c>
      <c r="AL21" s="1231"/>
      <c r="AM21" s="1231"/>
      <c r="AN21" s="1232"/>
      <c r="AO21" s="327">
        <v>11.59</v>
      </c>
      <c r="AP21" s="328">
        <v>9.5399999999999991</v>
      </c>
      <c r="AQ21" s="329">
        <v>2.0499999999999998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0" t="s">
        <v>513</v>
      </c>
      <c r="AL22" s="1231"/>
      <c r="AM22" s="1231"/>
      <c r="AN22" s="1232"/>
      <c r="AO22" s="332">
        <v>95.4</v>
      </c>
      <c r="AP22" s="333">
        <v>97.4</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9"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0"/>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517</v>
      </c>
      <c r="AL32" s="1222"/>
      <c r="AM32" s="1222"/>
      <c r="AN32" s="1223"/>
      <c r="AO32" s="342">
        <v>3292638</v>
      </c>
      <c r="AP32" s="342">
        <v>100924</v>
      </c>
      <c r="AQ32" s="343">
        <v>62676</v>
      </c>
      <c r="AR32" s="344">
        <v>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518</v>
      </c>
      <c r="AL33" s="1222"/>
      <c r="AM33" s="1222"/>
      <c r="AN33" s="1223"/>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519</v>
      </c>
      <c r="AL34" s="1222"/>
      <c r="AM34" s="1222"/>
      <c r="AN34" s="1223"/>
      <c r="AO34" s="342" t="s">
        <v>504</v>
      </c>
      <c r="AP34" s="342" t="s">
        <v>504</v>
      </c>
      <c r="AQ34" s="343">
        <v>16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520</v>
      </c>
      <c r="AL35" s="1222"/>
      <c r="AM35" s="1222"/>
      <c r="AN35" s="1223"/>
      <c r="AO35" s="342">
        <v>624049</v>
      </c>
      <c r="AP35" s="342">
        <v>19128</v>
      </c>
      <c r="AQ35" s="343">
        <v>17882</v>
      </c>
      <c r="AR35" s="344">
        <v>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521</v>
      </c>
      <c r="AL36" s="1222"/>
      <c r="AM36" s="1222"/>
      <c r="AN36" s="1223"/>
      <c r="AO36" s="342">
        <v>142512</v>
      </c>
      <c r="AP36" s="342">
        <v>4368</v>
      </c>
      <c r="AQ36" s="343">
        <v>3809</v>
      </c>
      <c r="AR36" s="344">
        <v>14.7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522</v>
      </c>
      <c r="AL37" s="1222"/>
      <c r="AM37" s="1222"/>
      <c r="AN37" s="1223"/>
      <c r="AO37" s="342">
        <v>5692</v>
      </c>
      <c r="AP37" s="342">
        <v>174</v>
      </c>
      <c r="AQ37" s="343">
        <v>679</v>
      </c>
      <c r="AR37" s="344">
        <v>-74.400000000000006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523</v>
      </c>
      <c r="AL38" s="1225"/>
      <c r="AM38" s="1225"/>
      <c r="AN38" s="1226"/>
      <c r="AO38" s="345">
        <v>64</v>
      </c>
      <c r="AP38" s="345">
        <v>2</v>
      </c>
      <c r="AQ38" s="346">
        <v>2</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524</v>
      </c>
      <c r="AL39" s="1225"/>
      <c r="AM39" s="1225"/>
      <c r="AN39" s="1226"/>
      <c r="AO39" s="342">
        <v>-270010</v>
      </c>
      <c r="AP39" s="342">
        <v>-8276</v>
      </c>
      <c r="AQ39" s="343">
        <v>-2913</v>
      </c>
      <c r="AR39" s="344">
        <v>184.1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525</v>
      </c>
      <c r="AL40" s="1222"/>
      <c r="AM40" s="1222"/>
      <c r="AN40" s="1223"/>
      <c r="AO40" s="342">
        <v>-2568832</v>
      </c>
      <c r="AP40" s="342">
        <v>-78738</v>
      </c>
      <c r="AQ40" s="343">
        <v>-59622</v>
      </c>
      <c r="AR40" s="344">
        <v>32.1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302</v>
      </c>
      <c r="AL41" s="1228"/>
      <c r="AM41" s="1228"/>
      <c r="AN41" s="1229"/>
      <c r="AO41" s="342">
        <v>1226113</v>
      </c>
      <c r="AP41" s="342">
        <v>37582</v>
      </c>
      <c r="AQ41" s="343">
        <v>22530</v>
      </c>
      <c r="AR41" s="344">
        <v>66.8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494</v>
      </c>
      <c r="AN49" s="1216" t="s">
        <v>529</v>
      </c>
      <c r="AO49" s="1217"/>
      <c r="AP49" s="1217"/>
      <c r="AQ49" s="1217"/>
      <c r="AR49" s="121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2955911</v>
      </c>
      <c r="AN51" s="364">
        <v>84368</v>
      </c>
      <c r="AO51" s="365">
        <v>16.8</v>
      </c>
      <c r="AP51" s="366">
        <v>83623</v>
      </c>
      <c r="AQ51" s="367">
        <v>-0.9</v>
      </c>
      <c r="AR51" s="368">
        <v>17.7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1627644</v>
      </c>
      <c r="AN52" s="372">
        <v>46456</v>
      </c>
      <c r="AO52" s="373">
        <v>78.900000000000006</v>
      </c>
      <c r="AP52" s="374">
        <v>48787</v>
      </c>
      <c r="AQ52" s="375">
        <v>10</v>
      </c>
      <c r="AR52" s="376">
        <v>68.900000000000006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3261861</v>
      </c>
      <c r="AN53" s="364">
        <v>94824</v>
      </c>
      <c r="AO53" s="365">
        <v>12.4</v>
      </c>
      <c r="AP53" s="366">
        <v>87974</v>
      </c>
      <c r="AQ53" s="367">
        <v>5.2</v>
      </c>
      <c r="AR53" s="368">
        <v>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1200005</v>
      </c>
      <c r="AN54" s="372">
        <v>34885</v>
      </c>
      <c r="AO54" s="373">
        <v>-24.9</v>
      </c>
      <c r="AP54" s="374">
        <v>48183</v>
      </c>
      <c r="AQ54" s="375">
        <v>-1.2</v>
      </c>
      <c r="AR54" s="376">
        <v>-23.7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4566690</v>
      </c>
      <c r="AN55" s="364">
        <v>134977</v>
      </c>
      <c r="AO55" s="365">
        <v>42.3</v>
      </c>
      <c r="AP55" s="366">
        <v>78864</v>
      </c>
      <c r="AQ55" s="367">
        <v>-10.4</v>
      </c>
      <c r="AR55" s="368">
        <v>52.7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2331799</v>
      </c>
      <c r="AN56" s="372">
        <v>68921</v>
      </c>
      <c r="AO56" s="373">
        <v>97.6</v>
      </c>
      <c r="AP56" s="374">
        <v>46136</v>
      </c>
      <c r="AQ56" s="375">
        <v>-4.2</v>
      </c>
      <c r="AR56" s="376">
        <v>101.8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3112864</v>
      </c>
      <c r="AN57" s="364">
        <v>93609</v>
      </c>
      <c r="AO57" s="365">
        <v>-30.6</v>
      </c>
      <c r="AP57" s="366">
        <v>85042</v>
      </c>
      <c r="AQ57" s="367">
        <v>7.8</v>
      </c>
      <c r="AR57" s="368">
        <v>-38.4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1501088</v>
      </c>
      <c r="AN58" s="372">
        <v>45140</v>
      </c>
      <c r="AO58" s="373">
        <v>-34.5</v>
      </c>
      <c r="AP58" s="374">
        <v>50806</v>
      </c>
      <c r="AQ58" s="375">
        <v>10.1</v>
      </c>
      <c r="AR58" s="376">
        <v>-44.6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3504860</v>
      </c>
      <c r="AN59" s="364">
        <v>107429</v>
      </c>
      <c r="AO59" s="365">
        <v>14.8</v>
      </c>
      <c r="AP59" s="366">
        <v>83774</v>
      </c>
      <c r="AQ59" s="367">
        <v>-1.5</v>
      </c>
      <c r="AR59" s="368">
        <v>16.3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2163098</v>
      </c>
      <c r="AN60" s="372">
        <v>66302</v>
      </c>
      <c r="AO60" s="373">
        <v>46.9</v>
      </c>
      <c r="AP60" s="374">
        <v>52179</v>
      </c>
      <c r="AQ60" s="375">
        <v>2.7</v>
      </c>
      <c r="AR60" s="376">
        <v>44.2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3480437</v>
      </c>
      <c r="AN61" s="379">
        <v>103041</v>
      </c>
      <c r="AO61" s="380">
        <v>11.1</v>
      </c>
      <c r="AP61" s="381">
        <v>83855</v>
      </c>
      <c r="AQ61" s="382">
        <v>0</v>
      </c>
      <c r="AR61" s="368">
        <v>11.1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1764727</v>
      </c>
      <c r="AN62" s="372">
        <v>52341</v>
      </c>
      <c r="AO62" s="373">
        <v>32.799999999999997</v>
      </c>
      <c r="AP62" s="374">
        <v>49218</v>
      </c>
      <c r="AQ62" s="375">
        <v>3.5</v>
      </c>
      <c r="AR62" s="376">
        <v>29.3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ptZnJsf5rOaP8y6PyHIAedWqQSyvG48BrVUd2JfpPMlJVqqoHMC+pkYEIhRdcVsw+TvE8EePmwa7wzwBiwZTw==" saltValue="GY0P7YYfKs4+5pzrVFYa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KC+xQNIee5FcMI0345D/CmnmEcObweqK/8BKsmPT3XXQ3Y7053lDycd23biHgdkCjZvbex1kS1cv7Rn8JKFdQ==" saltValue="H6kzj+8RGqDR2pybJa+I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58Z9e52BjPl5VhYtDcrP27uYHD2Tm9kboJCx1bJUF9mApeP2acO1KavpKub+L5vLbH3sx9Ogny2+b6I4XnB5Q==" saltValue="ETW3oStymsUK6sMhnu0d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9" t="s">
        <v>3</v>
      </c>
      <c r="D47" s="1239"/>
      <c r="E47" s="1240"/>
      <c r="F47" s="11">
        <v>20.329999999999998</v>
      </c>
      <c r="G47" s="12">
        <v>28.14</v>
      </c>
      <c r="H47" s="12">
        <v>33.53</v>
      </c>
      <c r="I47" s="12">
        <v>19.440000000000001</v>
      </c>
      <c r="J47" s="13">
        <v>18.97</v>
      </c>
    </row>
    <row r="48" spans="2:10" ht="57.75" customHeight="1" x14ac:dyDescent="0.15">
      <c r="B48" s="14"/>
      <c r="C48" s="1241" t="s">
        <v>4</v>
      </c>
      <c r="D48" s="1241"/>
      <c r="E48" s="1242"/>
      <c r="F48" s="15">
        <v>3.29</v>
      </c>
      <c r="G48" s="16">
        <v>3.67</v>
      </c>
      <c r="H48" s="16">
        <v>4.1399999999999997</v>
      </c>
      <c r="I48" s="16">
        <v>2.95</v>
      </c>
      <c r="J48" s="17">
        <v>2.76</v>
      </c>
    </row>
    <row r="49" spans="2:10" ht="57.75" customHeight="1" thickBot="1" x14ac:dyDescent="0.2">
      <c r="B49" s="18"/>
      <c r="C49" s="1243" t="s">
        <v>5</v>
      </c>
      <c r="D49" s="1243"/>
      <c r="E49" s="1244"/>
      <c r="F49" s="19">
        <v>2.5299999999999998</v>
      </c>
      <c r="G49" s="20">
        <v>10.11</v>
      </c>
      <c r="H49" s="20">
        <v>7.25</v>
      </c>
      <c r="I49" s="20" t="s">
        <v>550</v>
      </c>
      <c r="J49" s="21">
        <v>2.86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r391NejS9ZWYtfleg0p5G6qyIXowGg/wb/bV7pw5LSnp3GJPfBA4p3V+5rxgQh5lYXtJzyHY862lGJ1zEHlFg==" saltValue="Kyofx8zSWKkZCIr9dW2B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2020-03-05T08:14:47Z</cp:lastPrinted>
  <dcterms:created xsi:type="dcterms:W3CDTF">2020-02-10T02:14:46Z</dcterms:created>
  <dcterms:modified xsi:type="dcterms:W3CDTF">2020-09-17T01:21:40Z</dcterms:modified>
  <cp:category/>
</cp:coreProperties>
</file>