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90" windowWidth="19155" windowHeight="6000" activeTab="0"/>
  </bookViews>
  <sheets>
    <sheet name="年度別・月別" sheetId="1" r:id="rId1"/>
  </sheets>
  <definedNames>
    <definedName name="_xlnm.Print_Area" localSheetId="0">'年度別・月別'!$A$1:$Q$67</definedName>
  </definedNames>
  <calcPr fullCalcOnLoad="1"/>
</workbook>
</file>

<file path=xl/sharedStrings.xml><?xml version="1.0" encoding="utf-8"?>
<sst xmlns="http://schemas.openxmlformats.org/spreadsheetml/2006/main" count="243" uniqueCount="26">
  <si>
    <t>年度</t>
  </si>
  <si>
    <t>月</t>
  </si>
  <si>
    <t>４月</t>
  </si>
  <si>
    <t>５月</t>
  </si>
  <si>
    <t>６月</t>
  </si>
  <si>
    <t>７月</t>
  </si>
  <si>
    <t>８月</t>
  </si>
  <si>
    <t>９月</t>
  </si>
  <si>
    <t>10月</t>
  </si>
  <si>
    <t>11月</t>
  </si>
  <si>
    <t>年度計</t>
  </si>
  <si>
    <t>運搬台数</t>
  </si>
  <si>
    <t>計</t>
  </si>
  <si>
    <t>累計</t>
  </si>
  <si>
    <t>作業日数（日）</t>
  </si>
  <si>
    <t>廃棄物</t>
  </si>
  <si>
    <t>撤去量（トン）</t>
  </si>
  <si>
    <t>固形</t>
  </si>
  <si>
    <t>液状</t>
  </si>
  <si>
    <t>12月</t>
  </si>
  <si>
    <t>１月</t>
  </si>
  <si>
    <t>２月</t>
  </si>
  <si>
    <t>３月</t>
  </si>
  <si>
    <t>※措置命令又は自主撤去による青森県側現場からの撤去分は含まれていません。</t>
  </si>
  <si>
    <t>※平成２５年１２月１９日撤去完了</t>
  </si>
  <si>
    <t>廃棄物等の撤去実績（年度別・月別）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</si>
</sst>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Red]\-#,##0.00\ "/>
  </numFmts>
  <fonts count="58">
    <font>
      <sz val="11"/>
      <name val="ＭＳ Ｐゴシック"/>
      <family val="3"/>
    </font>
    <font>
      <sz val="6"/>
      <name val="ＭＳ Ｐゴシック"/>
      <family val="3"/>
    </font>
    <font>
      <sz val="10"/>
      <name val="ＭＳ Ｐゴシック"/>
      <family val="3"/>
    </font>
    <font>
      <b/>
      <sz val="12"/>
      <name val="ＭＳ Ｐゴシック"/>
      <family val="3"/>
    </font>
    <font>
      <b/>
      <sz val="9"/>
      <name val="ＭＳ Ｐゴシック"/>
      <family val="3"/>
    </font>
    <font>
      <b/>
      <sz val="10"/>
      <name val="ＭＳ Ｐゴシック"/>
      <family val="3"/>
    </font>
    <font>
      <sz val="18"/>
      <name val="ＭＳ Ｐゴシック"/>
      <family val="3"/>
    </font>
    <font>
      <sz val="8"/>
      <name val="ＭＳ Ｐゴシック"/>
      <family val="3"/>
    </font>
    <font>
      <sz val="7.5"/>
      <color indexed="12"/>
      <name val="ＭＳ Ｐゴシック"/>
      <family val="3"/>
    </font>
    <font>
      <b/>
      <sz val="10"/>
      <color indexed="12"/>
      <name val="ＭＳ Ｐゴシック"/>
      <family val="3"/>
    </font>
    <font>
      <sz val="9"/>
      <name val="ＭＳ Ｐゴシック"/>
      <family val="3"/>
    </font>
    <font>
      <sz val="7.5"/>
      <name val="ＭＳ Ｐゴシック"/>
      <family val="3"/>
    </font>
    <font>
      <sz val="8"/>
      <color indexed="17"/>
      <name val="ＭＳ Ｐゴシック"/>
      <family val="3"/>
    </font>
    <font>
      <sz val="7.5"/>
      <color indexed="17"/>
      <name val="ＭＳ Ｐゴシック"/>
      <family val="3"/>
    </font>
    <font>
      <sz val="9"/>
      <color indexed="17"/>
      <name val="ＭＳ Ｐゴシック"/>
      <family val="3"/>
    </font>
    <font>
      <b/>
      <sz val="10"/>
      <color indexed="17"/>
      <name val="ＭＳ Ｐゴシック"/>
      <family val="3"/>
    </font>
    <font>
      <sz val="8"/>
      <color indexed="12"/>
      <name val="ＭＳ Ｐゴシック"/>
      <family val="3"/>
    </font>
    <font>
      <sz val="9"/>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6.6"/>
      <color indexed="20"/>
      <name val="ＭＳ Ｐゴシック"/>
      <family val="3"/>
    </font>
    <font>
      <sz val="11"/>
      <color indexed="17"/>
      <name val="ＭＳ Ｐゴシック"/>
      <family val="3"/>
    </font>
    <font>
      <b/>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6.6"/>
      <color theme="11"/>
      <name val="ＭＳ Ｐゴシック"/>
      <family val="3"/>
    </font>
    <font>
      <sz val="11"/>
      <color rgb="FF006100"/>
      <name val="Calibri"/>
      <family val="3"/>
    </font>
    <font>
      <b/>
      <sz val="10"/>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indexed="27"/>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thin"/>
    </border>
    <border>
      <left style="medium"/>
      <right style="medium"/>
      <top>
        <color indexed="63"/>
      </top>
      <bottom style="thin"/>
    </border>
    <border>
      <left>
        <color indexed="63"/>
      </left>
      <right style="thin"/>
      <top>
        <color indexed="63"/>
      </top>
      <bottom>
        <color indexed="63"/>
      </bottom>
    </border>
    <border>
      <left style="medium"/>
      <right style="medium"/>
      <top>
        <color indexed="63"/>
      </top>
      <bottom>
        <color indexed="63"/>
      </bottom>
    </border>
    <border>
      <left>
        <color indexed="63"/>
      </left>
      <right style="thin"/>
      <top>
        <color indexed="63"/>
      </top>
      <bottom style="thin">
        <color indexed="8"/>
      </bottom>
    </border>
    <border>
      <left>
        <color indexed="63"/>
      </left>
      <right style="thin"/>
      <top>
        <color indexed="63"/>
      </top>
      <bottom style="medium"/>
    </border>
    <border>
      <left>
        <color indexed="63"/>
      </left>
      <right>
        <color indexed="63"/>
      </right>
      <top>
        <color indexed="63"/>
      </top>
      <bottom style="medium"/>
    </border>
    <border>
      <left style="medium"/>
      <right style="medium"/>
      <top>
        <color indexed="63"/>
      </top>
      <bottom style="medium"/>
    </border>
    <border>
      <left style="medium"/>
      <right style="thin"/>
      <top>
        <color indexed="63"/>
      </top>
      <bottom style="thin"/>
    </border>
    <border>
      <left>
        <color indexed="63"/>
      </left>
      <right style="medium"/>
      <top>
        <color indexed="63"/>
      </top>
      <bottom style="medium"/>
    </border>
    <border>
      <left style="medium"/>
      <right style="medium"/>
      <top style="thin"/>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color indexed="8"/>
      </bottom>
    </border>
    <border>
      <left style="thin"/>
      <right>
        <color indexed="63"/>
      </right>
      <top style="thin"/>
      <bottom style="thin"/>
    </border>
    <border>
      <left>
        <color indexed="63"/>
      </left>
      <right style="thin">
        <color indexed="8"/>
      </right>
      <top style="thin"/>
      <bottom style="thin"/>
    </border>
    <border>
      <left style="thin"/>
      <right style="thin"/>
      <top style="thin"/>
      <bottom>
        <color indexed="63"/>
      </bottom>
    </border>
    <border>
      <left style="thin"/>
      <right style="thin"/>
      <top>
        <color indexed="63"/>
      </top>
      <bottom style="thin">
        <color indexed="8"/>
      </bottom>
    </border>
    <border>
      <left style="thin"/>
      <right style="thin"/>
      <top style="thin">
        <color indexed="8"/>
      </top>
      <bottom>
        <color indexed="63"/>
      </bottom>
    </border>
    <border>
      <left style="thin"/>
      <right style="thin"/>
      <top>
        <color indexed="63"/>
      </top>
      <bottom style="medium">
        <color indexed="8"/>
      </bottom>
    </border>
    <border>
      <left style="thin"/>
      <right>
        <color indexed="63"/>
      </right>
      <top style="medium"/>
      <bottom style="thin"/>
    </border>
    <border>
      <left>
        <color indexed="63"/>
      </left>
      <right style="thin">
        <color indexed="8"/>
      </right>
      <top style="medium"/>
      <bottom style="thin"/>
    </border>
    <border>
      <left style="thin"/>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0" borderId="0" applyNumberFormat="0" applyFill="0" applyBorder="0" applyAlignment="0" applyProtection="0"/>
    <xf numFmtId="0" fontId="56" fillId="32" borderId="0" applyNumberFormat="0" applyBorder="0" applyAlignment="0" applyProtection="0"/>
  </cellStyleXfs>
  <cellXfs count="54">
    <xf numFmtId="0" fontId="0" fillId="0" borderId="0" xfId="0" applyAlignment="1">
      <alignment/>
    </xf>
    <xf numFmtId="38" fontId="2" fillId="0" borderId="0" xfId="0" applyNumberFormat="1" applyFont="1" applyAlignment="1">
      <alignment horizontal="center" vertical="center"/>
    </xf>
    <xf numFmtId="38" fontId="6" fillId="0" borderId="0" xfId="0" applyNumberFormat="1" applyFont="1" applyAlignment="1">
      <alignment horizontal="center" vertical="center"/>
    </xf>
    <xf numFmtId="180" fontId="8" fillId="0" borderId="0" xfId="0" applyNumberFormat="1" applyFont="1" applyAlignment="1">
      <alignment horizontal="right" vertical="top" shrinkToFit="1"/>
    </xf>
    <xf numFmtId="180" fontId="9" fillId="0" borderId="0" xfId="0" applyNumberFormat="1" applyFont="1" applyAlignment="1">
      <alignment horizontal="right" vertical="top"/>
    </xf>
    <xf numFmtId="38" fontId="2" fillId="0" borderId="0" xfId="0" applyNumberFormat="1" applyFont="1" applyAlignment="1">
      <alignment vertical="center"/>
    </xf>
    <xf numFmtId="38" fontId="2" fillId="0" borderId="0" xfId="0" applyNumberFormat="1" applyFont="1" applyAlignment="1">
      <alignment horizontal="center" vertical="center" wrapText="1"/>
    </xf>
    <xf numFmtId="38" fontId="5" fillId="0" borderId="0" xfId="0" applyNumberFormat="1" applyFont="1" applyAlignment="1">
      <alignment horizontal="center" vertical="center"/>
    </xf>
    <xf numFmtId="38" fontId="10" fillId="33" borderId="10" xfId="0" applyNumberFormat="1" applyFont="1" applyFill="1" applyBorder="1" applyAlignment="1">
      <alignment horizontal="center" vertical="center"/>
    </xf>
    <xf numFmtId="38" fontId="10" fillId="33" borderId="11" xfId="0" applyNumberFormat="1" applyFont="1" applyFill="1" applyBorder="1" applyAlignment="1">
      <alignment horizontal="center" vertical="center"/>
    </xf>
    <xf numFmtId="0" fontId="10" fillId="33" borderId="12" xfId="0" applyNumberFormat="1" applyFont="1" applyFill="1" applyBorder="1" applyAlignment="1">
      <alignment horizontal="center" vertical="center"/>
    </xf>
    <xf numFmtId="38" fontId="2" fillId="33" borderId="13" xfId="0" applyNumberFormat="1" applyFont="1" applyFill="1" applyBorder="1" applyAlignment="1">
      <alignment horizontal="center" vertical="center"/>
    </xf>
    <xf numFmtId="38" fontId="5" fillId="33" borderId="14" xfId="0" applyNumberFormat="1" applyFont="1" applyFill="1" applyBorder="1" applyAlignment="1">
      <alignment horizontal="center" vertical="center"/>
    </xf>
    <xf numFmtId="38" fontId="11" fillId="0" borderId="11" xfId="0" applyNumberFormat="1" applyFont="1" applyFill="1" applyBorder="1" applyAlignment="1">
      <alignment horizontal="right" vertical="center" shrinkToFit="1"/>
    </xf>
    <xf numFmtId="38" fontId="10" fillId="0" borderId="13" xfId="0" applyNumberFormat="1" applyFont="1" applyFill="1" applyBorder="1" applyAlignment="1">
      <alignment horizontal="right" vertical="center" shrinkToFit="1"/>
    </xf>
    <xf numFmtId="38" fontId="5" fillId="34" borderId="14" xfId="0" applyNumberFormat="1" applyFont="1" applyFill="1" applyBorder="1" applyAlignment="1">
      <alignment horizontal="right" vertical="center"/>
    </xf>
    <xf numFmtId="38" fontId="7" fillId="0" borderId="15" xfId="0" applyNumberFormat="1" applyFont="1" applyFill="1" applyBorder="1" applyAlignment="1">
      <alignment horizontal="center" vertical="center" wrapText="1"/>
    </xf>
    <xf numFmtId="38" fontId="12" fillId="0" borderId="15" xfId="0" applyNumberFormat="1" applyFont="1" applyFill="1" applyBorder="1" applyAlignment="1">
      <alignment horizontal="left"/>
    </xf>
    <xf numFmtId="38" fontId="13" fillId="0" borderId="15" xfId="0" applyNumberFormat="1" applyFont="1" applyFill="1" applyBorder="1" applyAlignment="1">
      <alignment horizontal="right" shrinkToFit="1"/>
    </xf>
    <xf numFmtId="38" fontId="14" fillId="0" borderId="0" xfId="0" applyNumberFormat="1" applyFont="1" applyFill="1" applyAlignment="1">
      <alignment horizontal="right" shrinkToFit="1"/>
    </xf>
    <xf numFmtId="38" fontId="15" fillId="34" borderId="16" xfId="0" applyNumberFormat="1" applyFont="1" applyFill="1" applyBorder="1" applyAlignment="1">
      <alignment horizontal="right"/>
    </xf>
    <xf numFmtId="38" fontId="2" fillId="0" borderId="17" xfId="0" applyNumberFormat="1" applyFont="1" applyFill="1" applyBorder="1" applyAlignment="1">
      <alignment horizontal="center" vertical="center"/>
    </xf>
    <xf numFmtId="38" fontId="16" fillId="0" borderId="11" xfId="0" applyNumberFormat="1" applyFont="1" applyFill="1" applyBorder="1" applyAlignment="1">
      <alignment horizontal="left" vertical="top"/>
    </xf>
    <xf numFmtId="180" fontId="8" fillId="0" borderId="11" xfId="0" applyNumberFormat="1" applyFont="1" applyFill="1" applyBorder="1" applyAlignment="1">
      <alignment horizontal="right" vertical="top" shrinkToFit="1"/>
    </xf>
    <xf numFmtId="180" fontId="17" fillId="0" borderId="13" xfId="0" applyNumberFormat="1" applyFont="1" applyFill="1" applyBorder="1" applyAlignment="1">
      <alignment horizontal="right" vertical="top" shrinkToFit="1"/>
    </xf>
    <xf numFmtId="180" fontId="9" fillId="34" borderId="14" xfId="0" applyNumberFormat="1" applyFont="1" applyFill="1" applyBorder="1" applyAlignment="1">
      <alignment horizontal="right" vertical="top"/>
    </xf>
    <xf numFmtId="38" fontId="16" fillId="0" borderId="18" xfId="0" applyNumberFormat="1" applyFont="1" applyFill="1" applyBorder="1" applyAlignment="1">
      <alignment horizontal="left" vertical="top"/>
    </xf>
    <xf numFmtId="180" fontId="8" fillId="0" borderId="18" xfId="0" applyNumberFormat="1" applyFont="1" applyFill="1" applyBorder="1" applyAlignment="1">
      <alignment horizontal="right" vertical="top" shrinkToFit="1"/>
    </xf>
    <xf numFmtId="180" fontId="17" fillId="0" borderId="19" xfId="0" applyNumberFormat="1" applyFont="1" applyFill="1" applyBorder="1" applyAlignment="1">
      <alignment horizontal="right" vertical="top" shrinkToFit="1"/>
    </xf>
    <xf numFmtId="180" fontId="9" fillId="34" borderId="20" xfId="0" applyNumberFormat="1" applyFont="1" applyFill="1" applyBorder="1" applyAlignment="1">
      <alignment horizontal="right" vertical="top"/>
    </xf>
    <xf numFmtId="38" fontId="10" fillId="33" borderId="21" xfId="0" applyNumberFormat="1" applyFont="1" applyFill="1" applyBorder="1" applyAlignment="1">
      <alignment horizontal="center" vertical="center"/>
    </xf>
    <xf numFmtId="38" fontId="2" fillId="33" borderId="13" xfId="0" applyNumberFormat="1" applyFont="1" applyFill="1" applyBorder="1" applyAlignment="1">
      <alignment horizontal="center" vertical="center" shrinkToFit="1"/>
    </xf>
    <xf numFmtId="180" fontId="9" fillId="34" borderId="14" xfId="0" applyNumberFormat="1" applyFont="1" applyFill="1" applyBorder="1" applyAlignment="1">
      <alignment vertical="top"/>
    </xf>
    <xf numFmtId="180" fontId="17" fillId="0" borderId="22" xfId="0" applyNumberFormat="1" applyFont="1" applyFill="1" applyBorder="1" applyAlignment="1">
      <alignment horizontal="right" vertical="top" shrinkToFit="1"/>
    </xf>
    <xf numFmtId="180" fontId="9" fillId="34" borderId="22" xfId="0" applyNumberFormat="1" applyFont="1" applyFill="1" applyBorder="1" applyAlignment="1">
      <alignment horizontal="right" vertical="top"/>
    </xf>
    <xf numFmtId="38" fontId="14" fillId="0" borderId="0" xfId="0" applyNumberFormat="1" applyFont="1" applyFill="1" applyBorder="1" applyAlignment="1">
      <alignment horizontal="right" shrinkToFit="1"/>
    </xf>
    <xf numFmtId="38" fontId="15" fillId="34" borderId="23" xfId="0" applyNumberFormat="1" applyFont="1" applyFill="1" applyBorder="1" applyAlignment="1">
      <alignment horizontal="right"/>
    </xf>
    <xf numFmtId="180" fontId="57" fillId="0" borderId="0" xfId="0" applyNumberFormat="1" applyFont="1" applyAlignment="1">
      <alignment vertical="center"/>
    </xf>
    <xf numFmtId="38" fontId="6" fillId="0" borderId="24" xfId="0" applyNumberFormat="1" applyFont="1" applyFill="1" applyBorder="1" applyAlignment="1">
      <alignment horizontal="center" vertical="center"/>
    </xf>
    <xf numFmtId="38" fontId="6" fillId="0" borderId="25" xfId="0" applyNumberFormat="1" applyFont="1" applyFill="1" applyBorder="1" applyAlignment="1">
      <alignment horizontal="center" vertical="center"/>
    </xf>
    <xf numFmtId="38" fontId="6" fillId="0" borderId="26" xfId="0" applyNumberFormat="1" applyFont="1" applyFill="1" applyBorder="1" applyAlignment="1">
      <alignment horizontal="center" vertical="center"/>
    </xf>
    <xf numFmtId="38" fontId="7" fillId="0" borderId="27" xfId="0" applyNumberFormat="1" applyFont="1" applyFill="1" applyBorder="1" applyAlignment="1">
      <alignment horizontal="center" vertical="center"/>
    </xf>
    <xf numFmtId="38" fontId="7" fillId="0" borderId="28" xfId="0" applyNumberFormat="1" applyFont="1" applyFill="1" applyBorder="1" applyAlignment="1">
      <alignment horizontal="center" vertical="center"/>
    </xf>
    <xf numFmtId="38" fontId="7" fillId="0" borderId="29" xfId="0" applyNumberFormat="1" applyFont="1" applyFill="1" applyBorder="1" applyAlignment="1">
      <alignment horizontal="center" vertical="center" wrapText="1"/>
    </xf>
    <xf numFmtId="38" fontId="7" fillId="0" borderId="30" xfId="0" applyNumberFormat="1" applyFont="1" applyFill="1" applyBorder="1" applyAlignment="1">
      <alignment horizontal="center" vertical="center" wrapText="1"/>
    </xf>
    <xf numFmtId="38" fontId="7" fillId="0" borderId="31" xfId="0" applyNumberFormat="1" applyFont="1" applyFill="1" applyBorder="1" applyAlignment="1">
      <alignment horizontal="center" vertical="center"/>
    </xf>
    <xf numFmtId="38" fontId="7" fillId="0" borderId="32" xfId="0" applyNumberFormat="1" applyFont="1" applyFill="1" applyBorder="1" applyAlignment="1">
      <alignment horizontal="center" vertical="center"/>
    </xf>
    <xf numFmtId="38" fontId="10" fillId="33" borderId="33" xfId="0" applyNumberFormat="1" applyFont="1" applyFill="1" applyBorder="1" applyAlignment="1">
      <alignment horizontal="center" vertical="center"/>
    </xf>
    <xf numFmtId="38" fontId="10" fillId="33" borderId="34" xfId="0" applyNumberFormat="1" applyFont="1" applyFill="1" applyBorder="1" applyAlignment="1">
      <alignment horizontal="center" vertical="center"/>
    </xf>
    <xf numFmtId="38" fontId="7" fillId="0" borderId="0" xfId="0" applyNumberFormat="1" applyFont="1" applyAlignment="1">
      <alignment vertical="center"/>
    </xf>
    <xf numFmtId="0" fontId="43" fillId="0" borderId="0" xfId="43" applyAlignment="1" applyProtection="1">
      <alignment vertical="center"/>
      <protection/>
    </xf>
    <xf numFmtId="38" fontId="7" fillId="0" borderId="35" xfId="0" applyNumberFormat="1" applyFont="1" applyFill="1" applyBorder="1" applyAlignment="1">
      <alignment horizontal="center" vertical="center"/>
    </xf>
    <xf numFmtId="38" fontId="3" fillId="0" borderId="0" xfId="0" applyNumberFormat="1" applyFont="1" applyAlignment="1">
      <alignment horizontal="center" vertical="center"/>
    </xf>
    <xf numFmtId="38" fontId="4" fillId="0" borderId="19" xfId="0" applyNumberFormat="1"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69"/>
  <sheetViews>
    <sheetView tabSelected="1" view="pageBreakPreview" zoomScaleNormal="85" zoomScaleSheetLayoutView="100" zoomScalePageLayoutView="0" workbookViewId="0" topLeftCell="A1">
      <selection activeCell="A2" sqref="A2:Q2"/>
    </sheetView>
  </sheetViews>
  <sheetFormatPr defaultColWidth="9.00390625" defaultRowHeight="13.5"/>
  <cols>
    <col min="1" max="1" width="5.125" style="0" customWidth="1"/>
    <col min="2" max="2" width="5.625" style="0" customWidth="1"/>
    <col min="3" max="3" width="8.625" style="0" customWidth="1"/>
    <col min="17" max="17" width="12.875" style="0" bestFit="1" customWidth="1"/>
  </cols>
  <sheetData>
    <row r="1" spans="1:17" ht="14.25">
      <c r="A1" s="52" t="s">
        <v>25</v>
      </c>
      <c r="B1" s="52"/>
      <c r="C1" s="52"/>
      <c r="D1" s="52"/>
      <c r="E1" s="52"/>
      <c r="F1" s="52"/>
      <c r="G1" s="52"/>
      <c r="H1" s="52"/>
      <c r="I1" s="52"/>
      <c r="J1" s="52"/>
      <c r="K1" s="52"/>
      <c r="L1" s="52"/>
      <c r="M1" s="52"/>
      <c r="N1" s="52"/>
      <c r="O1" s="52"/>
      <c r="P1" s="52"/>
      <c r="Q1" s="52"/>
    </row>
    <row r="2" spans="1:17" ht="6" customHeight="1" thickBot="1">
      <c r="A2" s="53"/>
      <c r="B2" s="53"/>
      <c r="C2" s="53"/>
      <c r="D2" s="53"/>
      <c r="E2" s="53"/>
      <c r="F2" s="53"/>
      <c r="G2" s="53"/>
      <c r="H2" s="53"/>
      <c r="I2" s="53"/>
      <c r="J2" s="53"/>
      <c r="K2" s="53"/>
      <c r="L2" s="53"/>
      <c r="M2" s="53"/>
      <c r="N2" s="53"/>
      <c r="O2" s="53"/>
      <c r="P2" s="53"/>
      <c r="Q2" s="53"/>
    </row>
    <row r="3" spans="1:17" ht="13.5">
      <c r="A3" s="8" t="s">
        <v>0</v>
      </c>
      <c r="B3" s="47" t="s">
        <v>1</v>
      </c>
      <c r="C3" s="48"/>
      <c r="D3" s="9" t="s">
        <v>2</v>
      </c>
      <c r="E3" s="9" t="s">
        <v>3</v>
      </c>
      <c r="F3" s="9" t="s">
        <v>4</v>
      </c>
      <c r="G3" s="9" t="s">
        <v>5</v>
      </c>
      <c r="H3" s="9" t="s">
        <v>6</v>
      </c>
      <c r="I3" s="9" t="s">
        <v>7</v>
      </c>
      <c r="J3" s="9" t="s">
        <v>8</v>
      </c>
      <c r="K3" s="10" t="s">
        <v>9</v>
      </c>
      <c r="L3" s="10" t="s">
        <v>19</v>
      </c>
      <c r="M3" s="9" t="s">
        <v>20</v>
      </c>
      <c r="N3" s="9" t="s">
        <v>21</v>
      </c>
      <c r="O3" s="9" t="s">
        <v>22</v>
      </c>
      <c r="P3" s="11" t="s">
        <v>10</v>
      </c>
      <c r="Q3" s="12" t="s">
        <v>13</v>
      </c>
    </row>
    <row r="4" spans="1:17" ht="13.5" customHeight="1">
      <c r="A4" s="38">
        <v>16</v>
      </c>
      <c r="B4" s="41" t="s">
        <v>14</v>
      </c>
      <c r="C4" s="42"/>
      <c r="D4" s="13"/>
      <c r="E4" s="13"/>
      <c r="F4" s="13"/>
      <c r="G4" s="13"/>
      <c r="H4" s="13"/>
      <c r="I4" s="13"/>
      <c r="J4" s="13"/>
      <c r="K4" s="13">
        <v>4</v>
      </c>
      <c r="L4" s="13">
        <v>14</v>
      </c>
      <c r="M4" s="13">
        <v>14</v>
      </c>
      <c r="N4" s="13">
        <v>14</v>
      </c>
      <c r="O4" s="13">
        <v>21</v>
      </c>
      <c r="P4" s="14">
        <v>67</v>
      </c>
      <c r="Q4" s="15">
        <v>67</v>
      </c>
    </row>
    <row r="5" spans="1:17" ht="13.5" customHeight="1">
      <c r="A5" s="39"/>
      <c r="B5" s="16" t="s">
        <v>17</v>
      </c>
      <c r="C5" s="17" t="s">
        <v>11</v>
      </c>
      <c r="D5" s="18"/>
      <c r="E5" s="18"/>
      <c r="F5" s="18"/>
      <c r="G5" s="18"/>
      <c r="H5" s="18"/>
      <c r="I5" s="18"/>
      <c r="J5" s="18"/>
      <c r="K5" s="18">
        <v>12</v>
      </c>
      <c r="L5" s="18">
        <v>101</v>
      </c>
      <c r="M5" s="18">
        <v>99</v>
      </c>
      <c r="N5" s="18">
        <v>153</v>
      </c>
      <c r="O5" s="18">
        <v>240</v>
      </c>
      <c r="P5" s="19">
        <v>605</v>
      </c>
      <c r="Q5" s="20">
        <v>605</v>
      </c>
    </row>
    <row r="6" spans="1:17" ht="13.5" customHeight="1">
      <c r="A6" s="39"/>
      <c r="B6" s="21" t="s">
        <v>15</v>
      </c>
      <c r="C6" s="22" t="s">
        <v>16</v>
      </c>
      <c r="D6" s="23"/>
      <c r="E6" s="23"/>
      <c r="F6" s="23"/>
      <c r="G6" s="23"/>
      <c r="H6" s="23"/>
      <c r="I6" s="23"/>
      <c r="J6" s="23"/>
      <c r="K6" s="23">
        <v>130.18</v>
      </c>
      <c r="L6" s="23">
        <v>1039</v>
      </c>
      <c r="M6" s="23">
        <v>1003.86</v>
      </c>
      <c r="N6" s="23">
        <v>1512.02</v>
      </c>
      <c r="O6" s="23">
        <v>2331.26</v>
      </c>
      <c r="P6" s="24">
        <v>6016.32</v>
      </c>
      <c r="Q6" s="25">
        <v>6016.32</v>
      </c>
    </row>
    <row r="7" spans="1:17" ht="13.5" customHeight="1">
      <c r="A7" s="39"/>
      <c r="B7" s="16" t="s">
        <v>18</v>
      </c>
      <c r="C7" s="17" t="s">
        <v>11</v>
      </c>
      <c r="D7" s="18"/>
      <c r="E7" s="18"/>
      <c r="F7" s="18"/>
      <c r="G7" s="18"/>
      <c r="H7" s="18"/>
      <c r="I7" s="18"/>
      <c r="J7" s="18"/>
      <c r="K7" s="18"/>
      <c r="L7" s="18">
        <v>90</v>
      </c>
      <c r="M7" s="18">
        <v>115</v>
      </c>
      <c r="N7" s="18">
        <v>125</v>
      </c>
      <c r="O7" s="18">
        <v>161</v>
      </c>
      <c r="P7" s="19">
        <v>491</v>
      </c>
      <c r="Q7" s="20">
        <v>491</v>
      </c>
    </row>
    <row r="8" spans="1:17" ht="13.5" customHeight="1">
      <c r="A8" s="39"/>
      <c r="B8" s="21" t="s">
        <v>15</v>
      </c>
      <c r="C8" s="22" t="s">
        <v>16</v>
      </c>
      <c r="D8" s="23"/>
      <c r="E8" s="23"/>
      <c r="F8" s="23"/>
      <c r="G8" s="23"/>
      <c r="H8" s="23"/>
      <c r="I8" s="23"/>
      <c r="J8" s="23"/>
      <c r="K8" s="23"/>
      <c r="L8" s="23">
        <v>989.56</v>
      </c>
      <c r="M8" s="23">
        <v>1216.52</v>
      </c>
      <c r="N8" s="23">
        <v>1350.22</v>
      </c>
      <c r="O8" s="23">
        <v>1815.26</v>
      </c>
      <c r="P8" s="24">
        <v>5371.56</v>
      </c>
      <c r="Q8" s="25">
        <v>5371.56</v>
      </c>
    </row>
    <row r="9" spans="1:17" ht="13.5" customHeight="1">
      <c r="A9" s="39"/>
      <c r="B9" s="45" t="s">
        <v>12</v>
      </c>
      <c r="C9" s="17" t="s">
        <v>11</v>
      </c>
      <c r="D9" s="18"/>
      <c r="E9" s="18"/>
      <c r="F9" s="18"/>
      <c r="G9" s="18"/>
      <c r="H9" s="18"/>
      <c r="I9" s="18"/>
      <c r="J9" s="18"/>
      <c r="K9" s="18">
        <v>12</v>
      </c>
      <c r="L9" s="18">
        <v>191</v>
      </c>
      <c r="M9" s="18">
        <v>214</v>
      </c>
      <c r="N9" s="18">
        <v>278</v>
      </c>
      <c r="O9" s="18">
        <v>401</v>
      </c>
      <c r="P9" s="19">
        <v>1096</v>
      </c>
      <c r="Q9" s="20">
        <v>1096</v>
      </c>
    </row>
    <row r="10" spans="1:17" ht="14.25" customHeight="1" thickBot="1">
      <c r="A10" s="40"/>
      <c r="B10" s="51"/>
      <c r="C10" s="26" t="s">
        <v>16</v>
      </c>
      <c r="D10" s="27"/>
      <c r="E10" s="27"/>
      <c r="F10" s="27"/>
      <c r="G10" s="27"/>
      <c r="H10" s="27"/>
      <c r="I10" s="27"/>
      <c r="J10" s="27"/>
      <c r="K10" s="27">
        <v>130.18</v>
      </c>
      <c r="L10" s="27">
        <v>2028.56</v>
      </c>
      <c r="M10" s="27">
        <v>2220.38</v>
      </c>
      <c r="N10" s="27">
        <v>2862.24</v>
      </c>
      <c r="O10" s="27">
        <v>4146.52</v>
      </c>
      <c r="P10" s="28">
        <v>11387.88</v>
      </c>
      <c r="Q10" s="29">
        <v>11387.88</v>
      </c>
    </row>
    <row r="11" spans="1:17" ht="13.5">
      <c r="A11" s="30" t="s">
        <v>0</v>
      </c>
      <c r="B11" s="47" t="s">
        <v>1</v>
      </c>
      <c r="C11" s="48"/>
      <c r="D11" s="9" t="s">
        <v>2</v>
      </c>
      <c r="E11" s="9" t="s">
        <v>3</v>
      </c>
      <c r="F11" s="9" t="s">
        <v>4</v>
      </c>
      <c r="G11" s="9" t="s">
        <v>5</v>
      </c>
      <c r="H11" s="9" t="s">
        <v>6</v>
      </c>
      <c r="I11" s="9" t="s">
        <v>7</v>
      </c>
      <c r="J11" s="9" t="s">
        <v>8</v>
      </c>
      <c r="K11" s="10" t="s">
        <v>9</v>
      </c>
      <c r="L11" s="10" t="s">
        <v>19</v>
      </c>
      <c r="M11" s="9" t="s">
        <v>20</v>
      </c>
      <c r="N11" s="9" t="s">
        <v>21</v>
      </c>
      <c r="O11" s="9" t="s">
        <v>22</v>
      </c>
      <c r="P11" s="31" t="s">
        <v>10</v>
      </c>
      <c r="Q11" s="12" t="s">
        <v>13</v>
      </c>
    </row>
    <row r="12" spans="1:17" ht="13.5" customHeight="1">
      <c r="A12" s="38">
        <v>17</v>
      </c>
      <c r="B12" s="41" t="s">
        <v>14</v>
      </c>
      <c r="C12" s="42"/>
      <c r="D12" s="13">
        <v>19</v>
      </c>
      <c r="E12" s="13">
        <v>16</v>
      </c>
      <c r="F12" s="13">
        <v>22</v>
      </c>
      <c r="G12" s="13">
        <v>19</v>
      </c>
      <c r="H12" s="13">
        <v>20</v>
      </c>
      <c r="I12" s="13">
        <v>19</v>
      </c>
      <c r="J12" s="13">
        <v>20</v>
      </c>
      <c r="K12" s="13">
        <v>20</v>
      </c>
      <c r="L12" s="13">
        <v>15</v>
      </c>
      <c r="M12" s="13">
        <v>17</v>
      </c>
      <c r="N12" s="13">
        <v>17</v>
      </c>
      <c r="O12" s="13">
        <v>20</v>
      </c>
      <c r="P12" s="14">
        <v>224</v>
      </c>
      <c r="Q12" s="15">
        <v>291</v>
      </c>
    </row>
    <row r="13" spans="1:17" ht="13.5" customHeight="1">
      <c r="A13" s="39"/>
      <c r="B13" s="16" t="s">
        <v>17</v>
      </c>
      <c r="C13" s="17" t="s">
        <v>11</v>
      </c>
      <c r="D13" s="18">
        <v>303</v>
      </c>
      <c r="E13" s="18">
        <v>243</v>
      </c>
      <c r="F13" s="18">
        <v>275</v>
      </c>
      <c r="G13" s="18">
        <v>178</v>
      </c>
      <c r="H13" s="18">
        <v>231</v>
      </c>
      <c r="I13" s="18">
        <v>312</v>
      </c>
      <c r="J13" s="18">
        <v>375</v>
      </c>
      <c r="K13" s="18">
        <v>337</v>
      </c>
      <c r="L13" s="18">
        <v>236</v>
      </c>
      <c r="M13" s="18">
        <v>247</v>
      </c>
      <c r="N13" s="18">
        <v>313</v>
      </c>
      <c r="O13" s="18">
        <v>382</v>
      </c>
      <c r="P13" s="19">
        <v>3432</v>
      </c>
      <c r="Q13" s="20">
        <v>4037</v>
      </c>
    </row>
    <row r="14" spans="1:17" ht="13.5" customHeight="1">
      <c r="A14" s="39"/>
      <c r="B14" s="21" t="s">
        <v>15</v>
      </c>
      <c r="C14" s="22" t="s">
        <v>16</v>
      </c>
      <c r="D14" s="23">
        <v>3125.61</v>
      </c>
      <c r="E14" s="23">
        <v>2477.04</v>
      </c>
      <c r="F14" s="23">
        <v>3091.51</v>
      </c>
      <c r="G14" s="23">
        <v>1844.31</v>
      </c>
      <c r="H14" s="23">
        <v>2637.43</v>
      </c>
      <c r="I14" s="23">
        <v>3500.84</v>
      </c>
      <c r="J14" s="23">
        <v>4198.78</v>
      </c>
      <c r="K14" s="23">
        <v>3664.61</v>
      </c>
      <c r="L14" s="23">
        <v>2542.79</v>
      </c>
      <c r="M14" s="23">
        <v>2773.14</v>
      </c>
      <c r="N14" s="23">
        <v>3470.96</v>
      </c>
      <c r="O14" s="23">
        <v>4177.21</v>
      </c>
      <c r="P14" s="24">
        <v>37504.23</v>
      </c>
      <c r="Q14" s="25">
        <v>43520.55</v>
      </c>
    </row>
    <row r="15" spans="1:17" ht="13.5" customHeight="1">
      <c r="A15" s="39"/>
      <c r="B15" s="16" t="s">
        <v>18</v>
      </c>
      <c r="C15" s="17" t="s">
        <v>11</v>
      </c>
      <c r="D15" s="18">
        <v>71</v>
      </c>
      <c r="E15" s="18">
        <v>144</v>
      </c>
      <c r="F15" s="18">
        <v>27</v>
      </c>
      <c r="G15" s="18"/>
      <c r="H15" s="18"/>
      <c r="I15" s="18"/>
      <c r="J15" s="18"/>
      <c r="K15" s="18"/>
      <c r="L15" s="18"/>
      <c r="M15" s="18"/>
      <c r="N15" s="18"/>
      <c r="O15" s="18"/>
      <c r="P15" s="19">
        <v>242</v>
      </c>
      <c r="Q15" s="20">
        <v>733</v>
      </c>
    </row>
    <row r="16" spans="1:17" ht="13.5" customHeight="1">
      <c r="A16" s="39"/>
      <c r="B16" s="21" t="s">
        <v>15</v>
      </c>
      <c r="C16" s="22" t="s">
        <v>16</v>
      </c>
      <c r="D16" s="23">
        <v>692.96</v>
      </c>
      <c r="E16" s="23">
        <v>1421.64</v>
      </c>
      <c r="F16" s="23">
        <v>273.48</v>
      </c>
      <c r="G16" s="23"/>
      <c r="H16" s="23"/>
      <c r="I16" s="23"/>
      <c r="J16" s="23"/>
      <c r="K16" s="23"/>
      <c r="L16" s="23"/>
      <c r="M16" s="23"/>
      <c r="N16" s="23"/>
      <c r="O16" s="23"/>
      <c r="P16" s="24">
        <v>2388.08</v>
      </c>
      <c r="Q16" s="25">
        <v>7759.64</v>
      </c>
    </row>
    <row r="17" spans="1:17" ht="13.5" customHeight="1">
      <c r="A17" s="39"/>
      <c r="B17" s="45" t="s">
        <v>12</v>
      </c>
      <c r="C17" s="17" t="s">
        <v>11</v>
      </c>
      <c r="D17" s="18">
        <v>374</v>
      </c>
      <c r="E17" s="18">
        <v>387</v>
      </c>
      <c r="F17" s="18">
        <v>302</v>
      </c>
      <c r="G17" s="18">
        <v>178</v>
      </c>
      <c r="H17" s="18">
        <v>231</v>
      </c>
      <c r="I17" s="18">
        <v>312</v>
      </c>
      <c r="J17" s="18">
        <v>375</v>
      </c>
      <c r="K17" s="18">
        <v>337</v>
      </c>
      <c r="L17" s="18">
        <v>236</v>
      </c>
      <c r="M17" s="18">
        <v>247</v>
      </c>
      <c r="N17" s="18">
        <v>313</v>
      </c>
      <c r="O17" s="18">
        <v>382</v>
      </c>
      <c r="P17" s="19">
        <v>3674</v>
      </c>
      <c r="Q17" s="20">
        <v>4770</v>
      </c>
    </row>
    <row r="18" spans="1:17" ht="14.25" customHeight="1" thickBot="1">
      <c r="A18" s="40"/>
      <c r="B18" s="51"/>
      <c r="C18" s="26" t="s">
        <v>16</v>
      </c>
      <c r="D18" s="27">
        <v>3818.57</v>
      </c>
      <c r="E18" s="27">
        <v>3898.68</v>
      </c>
      <c r="F18" s="27">
        <v>3364.99</v>
      </c>
      <c r="G18" s="27">
        <v>1844.31</v>
      </c>
      <c r="H18" s="27">
        <v>2637.43</v>
      </c>
      <c r="I18" s="27">
        <v>3500.84</v>
      </c>
      <c r="J18" s="27">
        <v>4198.78</v>
      </c>
      <c r="K18" s="27">
        <v>3664.61</v>
      </c>
      <c r="L18" s="27">
        <v>2542.79</v>
      </c>
      <c r="M18" s="27">
        <v>2773.14</v>
      </c>
      <c r="N18" s="27">
        <v>3470.96</v>
      </c>
      <c r="O18" s="27">
        <v>4177.21</v>
      </c>
      <c r="P18" s="28">
        <v>39892.31</v>
      </c>
      <c r="Q18" s="29">
        <v>51280.19</v>
      </c>
    </row>
    <row r="19" spans="1:17" ht="13.5">
      <c r="A19" s="30" t="s">
        <v>0</v>
      </c>
      <c r="B19" s="47" t="s">
        <v>1</v>
      </c>
      <c r="C19" s="48"/>
      <c r="D19" s="9" t="s">
        <v>2</v>
      </c>
      <c r="E19" s="9" t="s">
        <v>3</v>
      </c>
      <c r="F19" s="9" t="s">
        <v>4</v>
      </c>
      <c r="G19" s="9" t="s">
        <v>5</v>
      </c>
      <c r="H19" s="9" t="s">
        <v>6</v>
      </c>
      <c r="I19" s="9" t="s">
        <v>7</v>
      </c>
      <c r="J19" s="9" t="s">
        <v>8</v>
      </c>
      <c r="K19" s="10" t="s">
        <v>9</v>
      </c>
      <c r="L19" s="10" t="s">
        <v>19</v>
      </c>
      <c r="M19" s="9" t="s">
        <v>20</v>
      </c>
      <c r="N19" s="9" t="s">
        <v>21</v>
      </c>
      <c r="O19" s="9" t="s">
        <v>22</v>
      </c>
      <c r="P19" s="31" t="s">
        <v>10</v>
      </c>
      <c r="Q19" s="12" t="s">
        <v>13</v>
      </c>
    </row>
    <row r="20" spans="1:17" ht="13.5" customHeight="1">
      <c r="A20" s="38">
        <v>18</v>
      </c>
      <c r="B20" s="41" t="s">
        <v>14</v>
      </c>
      <c r="C20" s="42"/>
      <c r="D20" s="13">
        <v>19</v>
      </c>
      <c r="E20" s="13">
        <v>18</v>
      </c>
      <c r="F20" s="13">
        <v>22</v>
      </c>
      <c r="G20" s="13">
        <v>20</v>
      </c>
      <c r="H20" s="13">
        <v>20</v>
      </c>
      <c r="I20" s="13">
        <v>20</v>
      </c>
      <c r="J20" s="13">
        <v>21</v>
      </c>
      <c r="K20" s="13">
        <v>20</v>
      </c>
      <c r="L20" s="13">
        <v>20</v>
      </c>
      <c r="M20" s="13">
        <v>17</v>
      </c>
      <c r="N20" s="13">
        <v>16</v>
      </c>
      <c r="O20" s="13">
        <v>17</v>
      </c>
      <c r="P20" s="14">
        <v>230</v>
      </c>
      <c r="Q20" s="15">
        <v>521</v>
      </c>
    </row>
    <row r="21" spans="1:17" ht="13.5" customHeight="1">
      <c r="A21" s="39"/>
      <c r="B21" s="43" t="s">
        <v>15</v>
      </c>
      <c r="C21" s="17" t="s">
        <v>11</v>
      </c>
      <c r="D21" s="18">
        <v>349</v>
      </c>
      <c r="E21" s="18">
        <v>302</v>
      </c>
      <c r="F21" s="18">
        <v>396</v>
      </c>
      <c r="G21" s="18">
        <v>432</v>
      </c>
      <c r="H21" s="18">
        <v>308</v>
      </c>
      <c r="I21" s="18">
        <v>220</v>
      </c>
      <c r="J21" s="18">
        <v>272</v>
      </c>
      <c r="K21" s="18">
        <v>340</v>
      </c>
      <c r="L21" s="18">
        <v>474</v>
      </c>
      <c r="M21" s="18">
        <v>406</v>
      </c>
      <c r="N21" s="18">
        <v>336</v>
      </c>
      <c r="O21" s="18">
        <v>399</v>
      </c>
      <c r="P21" s="19">
        <v>4234</v>
      </c>
      <c r="Q21" s="20">
        <v>9004</v>
      </c>
    </row>
    <row r="22" spans="1:17" ht="13.5" customHeight="1">
      <c r="A22" s="39"/>
      <c r="B22" s="44"/>
      <c r="C22" s="22" t="s">
        <v>16</v>
      </c>
      <c r="D22" s="23">
        <v>3821.87</v>
      </c>
      <c r="E22" s="23">
        <v>3364.36</v>
      </c>
      <c r="F22" s="23">
        <v>4462.65</v>
      </c>
      <c r="G22" s="23">
        <v>4768.07</v>
      </c>
      <c r="H22" s="23">
        <v>3515.74</v>
      </c>
      <c r="I22" s="23">
        <v>2404.76</v>
      </c>
      <c r="J22" s="23">
        <v>2840.76</v>
      </c>
      <c r="K22" s="23">
        <v>3342.13</v>
      </c>
      <c r="L22" s="23">
        <v>5025.34</v>
      </c>
      <c r="M22" s="23">
        <v>4371.16</v>
      </c>
      <c r="N22" s="23">
        <v>3712.78</v>
      </c>
      <c r="O22" s="23">
        <v>4292.88</v>
      </c>
      <c r="P22" s="24">
        <v>45922.5</v>
      </c>
      <c r="Q22" s="25">
        <v>97202.69</v>
      </c>
    </row>
    <row r="23" spans="1:17" ht="13.5" customHeight="1">
      <c r="A23" s="39"/>
      <c r="B23" s="45" t="s">
        <v>12</v>
      </c>
      <c r="C23" s="17" t="s">
        <v>11</v>
      </c>
      <c r="D23" s="18">
        <v>349</v>
      </c>
      <c r="E23" s="18">
        <v>302</v>
      </c>
      <c r="F23" s="18">
        <v>396</v>
      </c>
      <c r="G23" s="18">
        <v>432</v>
      </c>
      <c r="H23" s="18">
        <v>308</v>
      </c>
      <c r="I23" s="18">
        <v>220</v>
      </c>
      <c r="J23" s="18">
        <v>272</v>
      </c>
      <c r="K23" s="18">
        <v>340</v>
      </c>
      <c r="L23" s="18">
        <v>474</v>
      </c>
      <c r="M23" s="18">
        <v>406</v>
      </c>
      <c r="N23" s="18">
        <v>336</v>
      </c>
      <c r="O23" s="18">
        <v>399</v>
      </c>
      <c r="P23" s="18">
        <v>4234</v>
      </c>
      <c r="Q23" s="20">
        <v>9004</v>
      </c>
    </row>
    <row r="24" spans="1:17" ht="14.25" customHeight="1" thickBot="1">
      <c r="A24" s="40"/>
      <c r="B24" s="51"/>
      <c r="C24" s="26" t="s">
        <v>16</v>
      </c>
      <c r="D24" s="27">
        <v>3821.87</v>
      </c>
      <c r="E24" s="27">
        <v>3364.36</v>
      </c>
      <c r="F24" s="27">
        <v>4462.65</v>
      </c>
      <c r="G24" s="27">
        <v>4768.07</v>
      </c>
      <c r="H24" s="27">
        <v>3515.74</v>
      </c>
      <c r="I24" s="27">
        <v>2404.76</v>
      </c>
      <c r="J24" s="27">
        <v>2840.76</v>
      </c>
      <c r="K24" s="27">
        <v>3342.13</v>
      </c>
      <c r="L24" s="27">
        <v>5025.34</v>
      </c>
      <c r="M24" s="27">
        <v>4371.16</v>
      </c>
      <c r="N24" s="27">
        <v>3712.78</v>
      </c>
      <c r="O24" s="27">
        <v>4292.88</v>
      </c>
      <c r="P24" s="27">
        <v>45922.5</v>
      </c>
      <c r="Q24" s="29">
        <v>97202.69</v>
      </c>
    </row>
    <row r="25" spans="1:17" ht="13.5">
      <c r="A25" s="30" t="s">
        <v>0</v>
      </c>
      <c r="B25" s="47" t="s">
        <v>1</v>
      </c>
      <c r="C25" s="48"/>
      <c r="D25" s="9" t="s">
        <v>2</v>
      </c>
      <c r="E25" s="9" t="s">
        <v>3</v>
      </c>
      <c r="F25" s="9" t="s">
        <v>4</v>
      </c>
      <c r="G25" s="9" t="s">
        <v>5</v>
      </c>
      <c r="H25" s="9" t="s">
        <v>6</v>
      </c>
      <c r="I25" s="9" t="s">
        <v>7</v>
      </c>
      <c r="J25" s="9" t="s">
        <v>8</v>
      </c>
      <c r="K25" s="10" t="s">
        <v>9</v>
      </c>
      <c r="L25" s="10" t="s">
        <v>19</v>
      </c>
      <c r="M25" s="9" t="s">
        <v>20</v>
      </c>
      <c r="N25" s="9" t="s">
        <v>21</v>
      </c>
      <c r="O25" s="9" t="s">
        <v>22</v>
      </c>
      <c r="P25" s="31" t="s">
        <v>10</v>
      </c>
      <c r="Q25" s="12" t="s">
        <v>13</v>
      </c>
    </row>
    <row r="26" spans="1:17" ht="13.5" customHeight="1">
      <c r="A26" s="38">
        <v>19</v>
      </c>
      <c r="B26" s="41" t="s">
        <v>14</v>
      </c>
      <c r="C26" s="42"/>
      <c r="D26" s="13">
        <v>15</v>
      </c>
      <c r="E26" s="13">
        <v>17</v>
      </c>
      <c r="F26" s="13">
        <v>21</v>
      </c>
      <c r="G26" s="13">
        <v>21</v>
      </c>
      <c r="H26" s="13">
        <v>13</v>
      </c>
      <c r="I26" s="13">
        <v>18</v>
      </c>
      <c r="J26" s="13">
        <v>22</v>
      </c>
      <c r="K26" s="13">
        <v>21</v>
      </c>
      <c r="L26" s="13">
        <v>17</v>
      </c>
      <c r="M26" s="13">
        <v>18</v>
      </c>
      <c r="N26" s="13">
        <v>6</v>
      </c>
      <c r="O26" s="13">
        <v>20</v>
      </c>
      <c r="P26" s="14">
        <v>209</v>
      </c>
      <c r="Q26" s="15">
        <v>730</v>
      </c>
    </row>
    <row r="27" spans="1:17" ht="13.5" customHeight="1">
      <c r="A27" s="39"/>
      <c r="B27" s="43" t="s">
        <v>15</v>
      </c>
      <c r="C27" s="17" t="s">
        <v>11</v>
      </c>
      <c r="D27" s="18">
        <v>307</v>
      </c>
      <c r="E27" s="18">
        <v>387</v>
      </c>
      <c r="F27" s="18">
        <v>487</v>
      </c>
      <c r="G27" s="18">
        <v>622</v>
      </c>
      <c r="H27" s="18">
        <v>262</v>
      </c>
      <c r="I27" s="18">
        <v>382</v>
      </c>
      <c r="J27" s="18">
        <v>601</v>
      </c>
      <c r="K27" s="18">
        <v>397</v>
      </c>
      <c r="L27" s="18">
        <v>370</v>
      </c>
      <c r="M27" s="18">
        <v>343</v>
      </c>
      <c r="N27" s="18">
        <v>56</v>
      </c>
      <c r="O27" s="18">
        <v>429</v>
      </c>
      <c r="P27" s="19">
        <v>4643</v>
      </c>
      <c r="Q27" s="20">
        <v>13647</v>
      </c>
    </row>
    <row r="28" spans="1:17" ht="13.5" customHeight="1">
      <c r="A28" s="39"/>
      <c r="B28" s="44"/>
      <c r="C28" s="22" t="s">
        <v>16</v>
      </c>
      <c r="D28" s="23">
        <v>3382.23</v>
      </c>
      <c r="E28" s="23">
        <v>4474.99</v>
      </c>
      <c r="F28" s="23">
        <v>5667.39</v>
      </c>
      <c r="G28" s="23">
        <v>7031.83</v>
      </c>
      <c r="H28" s="23">
        <v>3076.25</v>
      </c>
      <c r="I28" s="23">
        <v>4400.54</v>
      </c>
      <c r="J28" s="23">
        <v>6652.33</v>
      </c>
      <c r="K28" s="23">
        <v>4158.03</v>
      </c>
      <c r="L28" s="23">
        <v>4029.09</v>
      </c>
      <c r="M28" s="23">
        <v>3637.48</v>
      </c>
      <c r="N28" s="23">
        <v>538.88</v>
      </c>
      <c r="O28" s="23">
        <v>4391.19</v>
      </c>
      <c r="P28" s="24">
        <v>51440.23</v>
      </c>
      <c r="Q28" s="32">
        <v>148642.92</v>
      </c>
    </row>
    <row r="29" spans="1:17" ht="13.5" customHeight="1">
      <c r="A29" s="39"/>
      <c r="B29" s="45" t="s">
        <v>12</v>
      </c>
      <c r="C29" s="17" t="s">
        <v>11</v>
      </c>
      <c r="D29" s="18">
        <v>307</v>
      </c>
      <c r="E29" s="18">
        <v>387</v>
      </c>
      <c r="F29" s="18">
        <v>487</v>
      </c>
      <c r="G29" s="18">
        <v>622</v>
      </c>
      <c r="H29" s="18">
        <v>262</v>
      </c>
      <c r="I29" s="18">
        <v>382</v>
      </c>
      <c r="J29" s="18">
        <v>601</v>
      </c>
      <c r="K29" s="18">
        <v>397</v>
      </c>
      <c r="L29" s="18">
        <v>370</v>
      </c>
      <c r="M29" s="18">
        <v>343</v>
      </c>
      <c r="N29" s="18">
        <v>56</v>
      </c>
      <c r="O29" s="18">
        <v>429</v>
      </c>
      <c r="P29" s="19">
        <v>4643</v>
      </c>
      <c r="Q29" s="20">
        <v>13647</v>
      </c>
    </row>
    <row r="30" spans="1:17" ht="14.25" customHeight="1" thickBot="1">
      <c r="A30" s="40"/>
      <c r="B30" s="51"/>
      <c r="C30" s="26" t="s">
        <v>16</v>
      </c>
      <c r="D30" s="27">
        <v>3382.23</v>
      </c>
      <c r="E30" s="27">
        <v>4474.99</v>
      </c>
      <c r="F30" s="27">
        <v>5667.39</v>
      </c>
      <c r="G30" s="27">
        <v>7031.83</v>
      </c>
      <c r="H30" s="27">
        <v>3076.25</v>
      </c>
      <c r="I30" s="27">
        <v>4400.54</v>
      </c>
      <c r="J30" s="27">
        <v>6652.33</v>
      </c>
      <c r="K30" s="27">
        <v>4158.03</v>
      </c>
      <c r="L30" s="27">
        <v>4029.09</v>
      </c>
      <c r="M30" s="27">
        <v>3637.48</v>
      </c>
      <c r="N30" s="27">
        <v>538.88</v>
      </c>
      <c r="O30" s="27">
        <v>4391.19</v>
      </c>
      <c r="P30" s="33">
        <v>51440.23</v>
      </c>
      <c r="Q30" s="34">
        <v>148642.92</v>
      </c>
    </row>
    <row r="31" spans="1:17" ht="13.5">
      <c r="A31" s="30" t="s">
        <v>0</v>
      </c>
      <c r="B31" s="47" t="s">
        <v>1</v>
      </c>
      <c r="C31" s="48"/>
      <c r="D31" s="9" t="s">
        <v>2</v>
      </c>
      <c r="E31" s="9" t="s">
        <v>3</v>
      </c>
      <c r="F31" s="9" t="s">
        <v>4</v>
      </c>
      <c r="G31" s="9" t="s">
        <v>5</v>
      </c>
      <c r="H31" s="9" t="s">
        <v>6</v>
      </c>
      <c r="I31" s="9" t="s">
        <v>7</v>
      </c>
      <c r="J31" s="9" t="s">
        <v>8</v>
      </c>
      <c r="K31" s="10" t="s">
        <v>9</v>
      </c>
      <c r="L31" s="10" t="s">
        <v>19</v>
      </c>
      <c r="M31" s="9" t="s">
        <v>20</v>
      </c>
      <c r="N31" s="9" t="s">
        <v>21</v>
      </c>
      <c r="O31" s="9" t="s">
        <v>22</v>
      </c>
      <c r="P31" s="31" t="s">
        <v>10</v>
      </c>
      <c r="Q31" s="12" t="s">
        <v>13</v>
      </c>
    </row>
    <row r="32" spans="1:17" ht="13.5" customHeight="1">
      <c r="A32" s="38">
        <v>20</v>
      </c>
      <c r="B32" s="41" t="s">
        <v>14</v>
      </c>
      <c r="C32" s="42"/>
      <c r="D32" s="13">
        <v>19</v>
      </c>
      <c r="E32" s="13">
        <v>20</v>
      </c>
      <c r="F32" s="13">
        <v>21</v>
      </c>
      <c r="G32" s="13">
        <v>22</v>
      </c>
      <c r="H32" s="13">
        <v>18</v>
      </c>
      <c r="I32" s="13">
        <v>20</v>
      </c>
      <c r="J32" s="13">
        <v>22</v>
      </c>
      <c r="K32" s="13">
        <v>18</v>
      </c>
      <c r="L32" s="13">
        <v>17</v>
      </c>
      <c r="M32" s="13">
        <v>19</v>
      </c>
      <c r="N32" s="13">
        <v>19</v>
      </c>
      <c r="O32" s="13">
        <v>21</v>
      </c>
      <c r="P32" s="14">
        <f>SUM(D32:O32)</f>
        <v>236</v>
      </c>
      <c r="Q32" s="15">
        <f>Q26+P32</f>
        <v>966</v>
      </c>
    </row>
    <row r="33" spans="1:17" ht="13.5" customHeight="1">
      <c r="A33" s="39"/>
      <c r="B33" s="43" t="s">
        <v>15</v>
      </c>
      <c r="C33" s="17" t="s">
        <v>11</v>
      </c>
      <c r="D33" s="18">
        <v>376</v>
      </c>
      <c r="E33" s="18">
        <v>703</v>
      </c>
      <c r="F33" s="18">
        <v>1072</v>
      </c>
      <c r="G33" s="18">
        <v>1321</v>
      </c>
      <c r="H33" s="18">
        <v>722</v>
      </c>
      <c r="I33" s="18">
        <v>1289</v>
      </c>
      <c r="J33" s="18">
        <v>1644</v>
      </c>
      <c r="K33" s="18">
        <v>1210</v>
      </c>
      <c r="L33" s="18">
        <v>1347</v>
      </c>
      <c r="M33" s="18">
        <v>1693</v>
      </c>
      <c r="N33" s="18">
        <v>1488</v>
      </c>
      <c r="O33" s="18">
        <v>1056</v>
      </c>
      <c r="P33" s="19">
        <f>SUM(D33:O33)</f>
        <v>13921</v>
      </c>
      <c r="Q33" s="20">
        <f>Q27+P33</f>
        <v>27568</v>
      </c>
    </row>
    <row r="34" spans="1:17" ht="13.5" customHeight="1">
      <c r="A34" s="39"/>
      <c r="B34" s="44"/>
      <c r="C34" s="22" t="s">
        <v>16</v>
      </c>
      <c r="D34" s="23">
        <v>3905.94</v>
      </c>
      <c r="E34" s="23">
        <v>7249.7</v>
      </c>
      <c r="F34" s="23">
        <v>11434.39</v>
      </c>
      <c r="G34" s="23">
        <v>14379.65</v>
      </c>
      <c r="H34" s="23">
        <v>7901.64</v>
      </c>
      <c r="I34" s="23">
        <v>14492.65</v>
      </c>
      <c r="J34" s="23">
        <v>18690.72</v>
      </c>
      <c r="K34" s="23">
        <v>13815.96</v>
      </c>
      <c r="L34" s="23">
        <v>15370.11</v>
      </c>
      <c r="M34" s="23">
        <v>19398.08</v>
      </c>
      <c r="N34" s="23">
        <v>17402.2</v>
      </c>
      <c r="O34" s="23">
        <v>12475.49</v>
      </c>
      <c r="P34" s="24">
        <f>SUM(D34:O34)</f>
        <v>156516.53</v>
      </c>
      <c r="Q34" s="25">
        <f>Q28+P34</f>
        <v>305159.45</v>
      </c>
    </row>
    <row r="35" spans="1:17" ht="13.5" customHeight="1">
      <c r="A35" s="39"/>
      <c r="B35" s="45" t="s">
        <v>12</v>
      </c>
      <c r="C35" s="17" t="s">
        <v>11</v>
      </c>
      <c r="D35" s="18">
        <v>376</v>
      </c>
      <c r="E35" s="18">
        <f>E33</f>
        <v>703</v>
      </c>
      <c r="F35" s="18">
        <f aca="true" t="shared" si="0" ref="F35:P36">F33</f>
        <v>1072</v>
      </c>
      <c r="G35" s="18">
        <f t="shared" si="0"/>
        <v>1321</v>
      </c>
      <c r="H35" s="18">
        <f t="shared" si="0"/>
        <v>722</v>
      </c>
      <c r="I35" s="18">
        <f t="shared" si="0"/>
        <v>1289</v>
      </c>
      <c r="J35" s="18">
        <f t="shared" si="0"/>
        <v>1644</v>
      </c>
      <c r="K35" s="18">
        <f t="shared" si="0"/>
        <v>1210</v>
      </c>
      <c r="L35" s="18">
        <f t="shared" si="0"/>
        <v>1347</v>
      </c>
      <c r="M35" s="18">
        <f t="shared" si="0"/>
        <v>1693</v>
      </c>
      <c r="N35" s="18">
        <f t="shared" si="0"/>
        <v>1488</v>
      </c>
      <c r="O35" s="18">
        <f t="shared" si="0"/>
        <v>1056</v>
      </c>
      <c r="P35" s="35">
        <f t="shared" si="0"/>
        <v>13921</v>
      </c>
      <c r="Q35" s="36">
        <f>Q29+P35</f>
        <v>27568</v>
      </c>
    </row>
    <row r="36" spans="1:17" ht="14.25" customHeight="1" thickBot="1">
      <c r="A36" s="40"/>
      <c r="B36" s="46"/>
      <c r="C36" s="26" t="s">
        <v>16</v>
      </c>
      <c r="D36" s="27">
        <v>3905.94</v>
      </c>
      <c r="E36" s="27">
        <f>E34</f>
        <v>7249.7</v>
      </c>
      <c r="F36" s="27">
        <f t="shared" si="0"/>
        <v>11434.39</v>
      </c>
      <c r="G36" s="27">
        <f t="shared" si="0"/>
        <v>14379.65</v>
      </c>
      <c r="H36" s="27">
        <f t="shared" si="0"/>
        <v>7901.64</v>
      </c>
      <c r="I36" s="27">
        <f t="shared" si="0"/>
        <v>14492.65</v>
      </c>
      <c r="J36" s="27">
        <f t="shared" si="0"/>
        <v>18690.72</v>
      </c>
      <c r="K36" s="27">
        <f t="shared" si="0"/>
        <v>13815.96</v>
      </c>
      <c r="L36" s="27">
        <f t="shared" si="0"/>
        <v>15370.11</v>
      </c>
      <c r="M36" s="27">
        <f t="shared" si="0"/>
        <v>19398.08</v>
      </c>
      <c r="N36" s="27">
        <f t="shared" si="0"/>
        <v>17402.2</v>
      </c>
      <c r="O36" s="27">
        <f t="shared" si="0"/>
        <v>12475.49</v>
      </c>
      <c r="P36" s="28">
        <f t="shared" si="0"/>
        <v>156516.53</v>
      </c>
      <c r="Q36" s="29">
        <f>Q30+P36</f>
        <v>305159.45</v>
      </c>
    </row>
    <row r="37" spans="1:17" ht="13.5">
      <c r="A37" s="30" t="s">
        <v>0</v>
      </c>
      <c r="B37" s="47" t="s">
        <v>1</v>
      </c>
      <c r="C37" s="48"/>
      <c r="D37" s="9" t="s">
        <v>2</v>
      </c>
      <c r="E37" s="9" t="s">
        <v>3</v>
      </c>
      <c r="F37" s="9" t="s">
        <v>4</v>
      </c>
      <c r="G37" s="9" t="s">
        <v>5</v>
      </c>
      <c r="H37" s="9" t="s">
        <v>6</v>
      </c>
      <c r="I37" s="9" t="s">
        <v>7</v>
      </c>
      <c r="J37" s="9" t="s">
        <v>8</v>
      </c>
      <c r="K37" s="10" t="s">
        <v>9</v>
      </c>
      <c r="L37" s="10" t="s">
        <v>19</v>
      </c>
      <c r="M37" s="9" t="s">
        <v>20</v>
      </c>
      <c r="N37" s="9" t="s">
        <v>21</v>
      </c>
      <c r="O37" s="9" t="s">
        <v>22</v>
      </c>
      <c r="P37" s="31" t="s">
        <v>10</v>
      </c>
      <c r="Q37" s="12" t="s">
        <v>13</v>
      </c>
    </row>
    <row r="38" spans="1:17" ht="13.5" customHeight="1">
      <c r="A38" s="38">
        <v>21</v>
      </c>
      <c r="B38" s="41" t="s">
        <v>14</v>
      </c>
      <c r="C38" s="42"/>
      <c r="D38" s="13">
        <v>18</v>
      </c>
      <c r="E38" s="13">
        <v>18</v>
      </c>
      <c r="F38" s="13">
        <v>22</v>
      </c>
      <c r="G38" s="13">
        <v>22</v>
      </c>
      <c r="H38" s="13">
        <v>17</v>
      </c>
      <c r="I38" s="13">
        <v>19</v>
      </c>
      <c r="J38" s="13">
        <v>19</v>
      </c>
      <c r="K38" s="13">
        <v>19</v>
      </c>
      <c r="L38" s="13">
        <v>18</v>
      </c>
      <c r="M38" s="13">
        <v>18</v>
      </c>
      <c r="N38" s="13">
        <v>19</v>
      </c>
      <c r="O38" s="13">
        <v>21</v>
      </c>
      <c r="P38" s="14">
        <f>SUM(D38:O38)</f>
        <v>230</v>
      </c>
      <c r="Q38" s="15">
        <f>Q32+P38</f>
        <v>1196</v>
      </c>
    </row>
    <row r="39" spans="1:17" ht="13.5" customHeight="1">
      <c r="A39" s="39"/>
      <c r="B39" s="43" t="s">
        <v>15</v>
      </c>
      <c r="C39" s="17" t="s">
        <v>11</v>
      </c>
      <c r="D39" s="18">
        <v>1641</v>
      </c>
      <c r="E39" s="18">
        <v>1548</v>
      </c>
      <c r="F39" s="18">
        <v>2095</v>
      </c>
      <c r="G39" s="18">
        <v>2038</v>
      </c>
      <c r="H39" s="18">
        <v>1415</v>
      </c>
      <c r="I39" s="18">
        <v>1359</v>
      </c>
      <c r="J39" s="18">
        <v>1500</v>
      </c>
      <c r="K39" s="18">
        <v>1403</v>
      </c>
      <c r="L39" s="18">
        <v>1542</v>
      </c>
      <c r="M39" s="18">
        <v>1436</v>
      </c>
      <c r="N39" s="18">
        <v>1702</v>
      </c>
      <c r="O39" s="18">
        <v>1858</v>
      </c>
      <c r="P39" s="19">
        <f>SUM(D39:O39)</f>
        <v>19537</v>
      </c>
      <c r="Q39" s="20">
        <f>Q33+P39</f>
        <v>47105</v>
      </c>
    </row>
    <row r="40" spans="1:17" ht="13.5" customHeight="1">
      <c r="A40" s="39"/>
      <c r="B40" s="44"/>
      <c r="C40" s="22" t="s">
        <v>16</v>
      </c>
      <c r="D40" s="23">
        <v>19330.46</v>
      </c>
      <c r="E40" s="23">
        <v>18316.54</v>
      </c>
      <c r="F40" s="23">
        <v>24727.93</v>
      </c>
      <c r="G40" s="23">
        <v>24101.38</v>
      </c>
      <c r="H40" s="23">
        <v>16890.49</v>
      </c>
      <c r="I40" s="23">
        <v>16298.33</v>
      </c>
      <c r="J40" s="23">
        <v>17964.09</v>
      </c>
      <c r="K40" s="23">
        <v>16680.96</v>
      </c>
      <c r="L40" s="23">
        <v>18162.37</v>
      </c>
      <c r="M40" s="23">
        <v>16839.17</v>
      </c>
      <c r="N40" s="23">
        <v>19648.03</v>
      </c>
      <c r="O40" s="23">
        <v>21785.66</v>
      </c>
      <c r="P40" s="24">
        <f>SUM(D40:O40)</f>
        <v>230745.40999999997</v>
      </c>
      <c r="Q40" s="25">
        <f>Q34+P40</f>
        <v>535904.86</v>
      </c>
    </row>
    <row r="41" spans="1:17" ht="13.5" customHeight="1">
      <c r="A41" s="39"/>
      <c r="B41" s="45" t="s">
        <v>12</v>
      </c>
      <c r="C41" s="17" t="s">
        <v>11</v>
      </c>
      <c r="D41" s="18">
        <f>D39</f>
        <v>1641</v>
      </c>
      <c r="E41" s="18">
        <f>E39</f>
        <v>1548</v>
      </c>
      <c r="F41" s="18">
        <f aca="true" t="shared" si="1" ref="F41:P41">F39</f>
        <v>2095</v>
      </c>
      <c r="G41" s="18">
        <f t="shared" si="1"/>
        <v>2038</v>
      </c>
      <c r="H41" s="18">
        <f t="shared" si="1"/>
        <v>1415</v>
      </c>
      <c r="I41" s="18">
        <f t="shared" si="1"/>
        <v>1359</v>
      </c>
      <c r="J41" s="18">
        <f t="shared" si="1"/>
        <v>1500</v>
      </c>
      <c r="K41" s="18">
        <f t="shared" si="1"/>
        <v>1403</v>
      </c>
      <c r="L41" s="18">
        <f t="shared" si="1"/>
        <v>1542</v>
      </c>
      <c r="M41" s="18">
        <f t="shared" si="1"/>
        <v>1436</v>
      </c>
      <c r="N41" s="18">
        <f t="shared" si="1"/>
        <v>1702</v>
      </c>
      <c r="O41" s="18">
        <f t="shared" si="1"/>
        <v>1858</v>
      </c>
      <c r="P41" s="35">
        <f t="shared" si="1"/>
        <v>19537</v>
      </c>
      <c r="Q41" s="36">
        <f>Q35+P41</f>
        <v>47105</v>
      </c>
    </row>
    <row r="42" spans="1:17" ht="14.25" customHeight="1" thickBot="1">
      <c r="A42" s="40"/>
      <c r="B42" s="46"/>
      <c r="C42" s="26" t="s">
        <v>16</v>
      </c>
      <c r="D42" s="27">
        <f>D40</f>
        <v>19330.46</v>
      </c>
      <c r="E42" s="27">
        <f>E40</f>
        <v>18316.54</v>
      </c>
      <c r="F42" s="27">
        <f aca="true" t="shared" si="2" ref="F42:P42">F40</f>
        <v>24727.93</v>
      </c>
      <c r="G42" s="27">
        <f t="shared" si="2"/>
        <v>24101.38</v>
      </c>
      <c r="H42" s="27">
        <f t="shared" si="2"/>
        <v>16890.49</v>
      </c>
      <c r="I42" s="27">
        <f t="shared" si="2"/>
        <v>16298.33</v>
      </c>
      <c r="J42" s="27">
        <f t="shared" si="2"/>
        <v>17964.09</v>
      </c>
      <c r="K42" s="27">
        <f t="shared" si="2"/>
        <v>16680.96</v>
      </c>
      <c r="L42" s="27">
        <f t="shared" si="2"/>
        <v>18162.37</v>
      </c>
      <c r="M42" s="27">
        <f t="shared" si="2"/>
        <v>16839.17</v>
      </c>
      <c r="N42" s="27">
        <f t="shared" si="2"/>
        <v>19648.03</v>
      </c>
      <c r="O42" s="27">
        <f t="shared" si="2"/>
        <v>21785.66</v>
      </c>
      <c r="P42" s="28">
        <f t="shared" si="2"/>
        <v>230745.40999999997</v>
      </c>
      <c r="Q42" s="29">
        <f>Q36+P42</f>
        <v>535904.86</v>
      </c>
    </row>
    <row r="43" spans="1:17" ht="13.5">
      <c r="A43" s="30" t="s">
        <v>0</v>
      </c>
      <c r="B43" s="47" t="s">
        <v>1</v>
      </c>
      <c r="C43" s="48"/>
      <c r="D43" s="9" t="s">
        <v>2</v>
      </c>
      <c r="E43" s="9" t="s">
        <v>3</v>
      </c>
      <c r="F43" s="9" t="s">
        <v>4</v>
      </c>
      <c r="G43" s="9" t="s">
        <v>5</v>
      </c>
      <c r="H43" s="9" t="s">
        <v>6</v>
      </c>
      <c r="I43" s="9" t="s">
        <v>7</v>
      </c>
      <c r="J43" s="9" t="s">
        <v>8</v>
      </c>
      <c r="K43" s="10" t="s">
        <v>9</v>
      </c>
      <c r="L43" s="10" t="s">
        <v>19</v>
      </c>
      <c r="M43" s="9" t="s">
        <v>20</v>
      </c>
      <c r="N43" s="9" t="s">
        <v>21</v>
      </c>
      <c r="O43" s="9" t="s">
        <v>22</v>
      </c>
      <c r="P43" s="31" t="s">
        <v>10</v>
      </c>
      <c r="Q43" s="12" t="s">
        <v>13</v>
      </c>
    </row>
    <row r="44" spans="1:17" ht="13.5" customHeight="1">
      <c r="A44" s="38">
        <v>22</v>
      </c>
      <c r="B44" s="41" t="s">
        <v>14</v>
      </c>
      <c r="C44" s="42"/>
      <c r="D44" s="13">
        <v>19</v>
      </c>
      <c r="E44" s="13">
        <v>18</v>
      </c>
      <c r="F44" s="13">
        <v>22</v>
      </c>
      <c r="G44" s="13">
        <v>21</v>
      </c>
      <c r="H44" s="13">
        <v>18</v>
      </c>
      <c r="I44" s="13">
        <v>20</v>
      </c>
      <c r="J44" s="13">
        <v>20</v>
      </c>
      <c r="K44" s="13">
        <v>20</v>
      </c>
      <c r="L44" s="13">
        <v>18</v>
      </c>
      <c r="M44" s="13">
        <v>18</v>
      </c>
      <c r="N44" s="13">
        <v>13</v>
      </c>
      <c r="O44" s="13">
        <v>3</v>
      </c>
      <c r="P44" s="14">
        <f>SUM(D44:O44)</f>
        <v>210</v>
      </c>
      <c r="Q44" s="15">
        <f>Q38+P44</f>
        <v>1406</v>
      </c>
    </row>
    <row r="45" spans="1:17" ht="13.5" customHeight="1">
      <c r="A45" s="39"/>
      <c r="B45" s="43" t="s">
        <v>15</v>
      </c>
      <c r="C45" s="17" t="s">
        <v>11</v>
      </c>
      <c r="D45" s="18">
        <v>1785</v>
      </c>
      <c r="E45" s="18">
        <v>1682</v>
      </c>
      <c r="F45" s="18">
        <v>1937</v>
      </c>
      <c r="G45" s="18">
        <v>1921</v>
      </c>
      <c r="H45" s="18">
        <v>1550</v>
      </c>
      <c r="I45" s="18">
        <v>1560</v>
      </c>
      <c r="J45" s="18">
        <v>1608</v>
      </c>
      <c r="K45" s="18">
        <v>1743</v>
      </c>
      <c r="L45" s="18">
        <v>1450</v>
      </c>
      <c r="M45" s="18">
        <v>1352</v>
      </c>
      <c r="N45" s="18">
        <v>538</v>
      </c>
      <c r="O45" s="18">
        <v>32</v>
      </c>
      <c r="P45" s="19">
        <f>SUM(D45:O45)</f>
        <v>17158</v>
      </c>
      <c r="Q45" s="20">
        <f>Q39+P45</f>
        <v>64263</v>
      </c>
    </row>
    <row r="46" spans="1:17" ht="13.5" customHeight="1">
      <c r="A46" s="39"/>
      <c r="B46" s="44"/>
      <c r="C46" s="22" t="s">
        <v>16</v>
      </c>
      <c r="D46" s="23">
        <v>20980.25</v>
      </c>
      <c r="E46" s="23">
        <v>19842.61</v>
      </c>
      <c r="F46" s="23">
        <v>22899.25</v>
      </c>
      <c r="G46" s="23">
        <v>22591.15</v>
      </c>
      <c r="H46" s="23">
        <v>18427.14</v>
      </c>
      <c r="I46" s="23">
        <v>18651.92</v>
      </c>
      <c r="J46" s="23">
        <v>19187.48</v>
      </c>
      <c r="K46" s="23">
        <v>20652.95</v>
      </c>
      <c r="L46" s="23">
        <v>17421.56</v>
      </c>
      <c r="M46" s="23">
        <v>16096.15</v>
      </c>
      <c r="N46" s="23">
        <v>6408.62</v>
      </c>
      <c r="O46" s="23">
        <v>378.74</v>
      </c>
      <c r="P46" s="24">
        <f>SUM(D46:O46)</f>
        <v>203537.82</v>
      </c>
      <c r="Q46" s="25">
        <f>Q40+P46</f>
        <v>739442.6799999999</v>
      </c>
    </row>
    <row r="47" spans="1:17" ht="13.5" customHeight="1">
      <c r="A47" s="39"/>
      <c r="B47" s="45" t="s">
        <v>12</v>
      </c>
      <c r="C47" s="17" t="s">
        <v>11</v>
      </c>
      <c r="D47" s="18">
        <f>D45</f>
        <v>1785</v>
      </c>
      <c r="E47" s="18">
        <f>E45</f>
        <v>1682</v>
      </c>
      <c r="F47" s="18">
        <f aca="true" t="shared" si="3" ref="F47:P47">F45</f>
        <v>1937</v>
      </c>
      <c r="G47" s="18">
        <f t="shared" si="3"/>
        <v>1921</v>
      </c>
      <c r="H47" s="18">
        <f t="shared" si="3"/>
        <v>1550</v>
      </c>
      <c r="I47" s="18">
        <f t="shared" si="3"/>
        <v>1560</v>
      </c>
      <c r="J47" s="18">
        <f t="shared" si="3"/>
        <v>1608</v>
      </c>
      <c r="K47" s="18">
        <f t="shared" si="3"/>
        <v>1743</v>
      </c>
      <c r="L47" s="18">
        <f t="shared" si="3"/>
        <v>1450</v>
      </c>
      <c r="M47" s="18">
        <f t="shared" si="3"/>
        <v>1352</v>
      </c>
      <c r="N47" s="18">
        <f t="shared" si="3"/>
        <v>538</v>
      </c>
      <c r="O47" s="18">
        <f t="shared" si="3"/>
        <v>32</v>
      </c>
      <c r="P47" s="35">
        <f t="shared" si="3"/>
        <v>17158</v>
      </c>
      <c r="Q47" s="36">
        <f>Q41+P47</f>
        <v>64263</v>
      </c>
    </row>
    <row r="48" spans="1:17" ht="14.25" customHeight="1" thickBot="1">
      <c r="A48" s="40"/>
      <c r="B48" s="46"/>
      <c r="C48" s="26" t="s">
        <v>16</v>
      </c>
      <c r="D48" s="27">
        <f>D46</f>
        <v>20980.25</v>
      </c>
      <c r="E48" s="27">
        <f>E46</f>
        <v>19842.61</v>
      </c>
      <c r="F48" s="27">
        <f aca="true" t="shared" si="4" ref="F48:P48">F46</f>
        <v>22899.25</v>
      </c>
      <c r="G48" s="27">
        <f t="shared" si="4"/>
        <v>22591.15</v>
      </c>
      <c r="H48" s="27">
        <f t="shared" si="4"/>
        <v>18427.14</v>
      </c>
      <c r="I48" s="27">
        <f t="shared" si="4"/>
        <v>18651.92</v>
      </c>
      <c r="J48" s="27">
        <f t="shared" si="4"/>
        <v>19187.48</v>
      </c>
      <c r="K48" s="27">
        <f t="shared" si="4"/>
        <v>20652.95</v>
      </c>
      <c r="L48" s="27">
        <f t="shared" si="4"/>
        <v>17421.56</v>
      </c>
      <c r="M48" s="27">
        <f t="shared" si="4"/>
        <v>16096.15</v>
      </c>
      <c r="N48" s="27">
        <f t="shared" si="4"/>
        <v>6408.62</v>
      </c>
      <c r="O48" s="27">
        <f t="shared" si="4"/>
        <v>378.74</v>
      </c>
      <c r="P48" s="28">
        <f t="shared" si="4"/>
        <v>203537.82</v>
      </c>
      <c r="Q48" s="29">
        <f>Q42+P48</f>
        <v>739442.6799999999</v>
      </c>
    </row>
    <row r="49" spans="1:17" ht="13.5">
      <c r="A49" s="30" t="s">
        <v>0</v>
      </c>
      <c r="B49" s="47" t="s">
        <v>1</v>
      </c>
      <c r="C49" s="48"/>
      <c r="D49" s="9" t="s">
        <v>2</v>
      </c>
      <c r="E49" s="9" t="s">
        <v>3</v>
      </c>
      <c r="F49" s="9" t="s">
        <v>4</v>
      </c>
      <c r="G49" s="9" t="s">
        <v>5</v>
      </c>
      <c r="H49" s="9" t="s">
        <v>6</v>
      </c>
      <c r="I49" s="9" t="s">
        <v>7</v>
      </c>
      <c r="J49" s="9" t="s">
        <v>8</v>
      </c>
      <c r="K49" s="10" t="s">
        <v>9</v>
      </c>
      <c r="L49" s="10" t="s">
        <v>19</v>
      </c>
      <c r="M49" s="9" t="s">
        <v>20</v>
      </c>
      <c r="N49" s="9" t="s">
        <v>21</v>
      </c>
      <c r="O49" s="9" t="s">
        <v>22</v>
      </c>
      <c r="P49" s="31" t="s">
        <v>10</v>
      </c>
      <c r="Q49" s="12" t="s">
        <v>13</v>
      </c>
    </row>
    <row r="50" spans="1:17" ht="13.5" customHeight="1">
      <c r="A50" s="38">
        <v>23</v>
      </c>
      <c r="B50" s="41" t="s">
        <v>14</v>
      </c>
      <c r="C50" s="42"/>
      <c r="D50" s="13">
        <v>6</v>
      </c>
      <c r="E50" s="13">
        <v>19</v>
      </c>
      <c r="F50" s="13">
        <v>6</v>
      </c>
      <c r="G50" s="13">
        <v>20</v>
      </c>
      <c r="H50" s="13">
        <v>19</v>
      </c>
      <c r="I50" s="13">
        <v>15</v>
      </c>
      <c r="J50" s="13">
        <v>20</v>
      </c>
      <c r="K50" s="13">
        <v>20</v>
      </c>
      <c r="L50" s="13">
        <v>19</v>
      </c>
      <c r="M50" s="13">
        <v>18</v>
      </c>
      <c r="N50" s="13">
        <v>20</v>
      </c>
      <c r="O50" s="13">
        <v>21</v>
      </c>
      <c r="P50" s="14">
        <f>SUM(D50:O50)</f>
        <v>203</v>
      </c>
      <c r="Q50" s="15">
        <f>Q44+P50</f>
        <v>1609</v>
      </c>
    </row>
    <row r="51" spans="1:17" ht="13.5" customHeight="1">
      <c r="A51" s="39"/>
      <c r="B51" s="43" t="s">
        <v>15</v>
      </c>
      <c r="C51" s="17" t="s">
        <v>11</v>
      </c>
      <c r="D51" s="18">
        <v>158</v>
      </c>
      <c r="E51" s="18">
        <v>859</v>
      </c>
      <c r="F51" s="18">
        <v>271</v>
      </c>
      <c r="G51" s="18">
        <v>948</v>
      </c>
      <c r="H51" s="18">
        <v>1049</v>
      </c>
      <c r="I51" s="18">
        <v>802</v>
      </c>
      <c r="J51" s="18">
        <v>1254</v>
      </c>
      <c r="K51" s="18">
        <v>1408</v>
      </c>
      <c r="L51" s="18">
        <v>1431</v>
      </c>
      <c r="M51" s="18">
        <v>1473</v>
      </c>
      <c r="N51" s="18">
        <v>1577</v>
      </c>
      <c r="O51" s="18">
        <v>1686</v>
      </c>
      <c r="P51" s="19">
        <f>SUM(D51:O51)</f>
        <v>12916</v>
      </c>
      <c r="Q51" s="20">
        <f>Q45+P51</f>
        <v>77179</v>
      </c>
    </row>
    <row r="52" spans="1:17" ht="13.5" customHeight="1">
      <c r="A52" s="39"/>
      <c r="B52" s="44"/>
      <c r="C52" s="22" t="s">
        <v>16</v>
      </c>
      <c r="D52" s="23">
        <v>1790.22</v>
      </c>
      <c r="E52" s="23">
        <v>10222.27</v>
      </c>
      <c r="F52" s="23">
        <v>3232.35</v>
      </c>
      <c r="G52" s="23">
        <v>11378.72</v>
      </c>
      <c r="H52" s="23">
        <v>12561.41</v>
      </c>
      <c r="I52" s="23">
        <v>9534.09</v>
      </c>
      <c r="J52" s="23">
        <v>14889.73</v>
      </c>
      <c r="K52" s="23">
        <v>16642.58</v>
      </c>
      <c r="L52" s="23">
        <v>16815.06</v>
      </c>
      <c r="M52" s="23">
        <v>17051.56</v>
      </c>
      <c r="N52" s="23">
        <v>18331.74</v>
      </c>
      <c r="O52" s="23">
        <v>19965.71</v>
      </c>
      <c r="P52" s="24">
        <f>SUM(D52:O52)</f>
        <v>152415.43999999997</v>
      </c>
      <c r="Q52" s="25">
        <f>Q46+P52</f>
        <v>891858.1199999999</v>
      </c>
    </row>
    <row r="53" spans="1:17" ht="13.5" customHeight="1">
      <c r="A53" s="39"/>
      <c r="B53" s="45" t="s">
        <v>12</v>
      </c>
      <c r="C53" s="17" t="s">
        <v>11</v>
      </c>
      <c r="D53" s="18">
        <f>D51</f>
        <v>158</v>
      </c>
      <c r="E53" s="18">
        <f>E51</f>
        <v>859</v>
      </c>
      <c r="F53" s="18">
        <f aca="true" t="shared" si="5" ref="F53:O53">F51</f>
        <v>271</v>
      </c>
      <c r="G53" s="18">
        <f t="shared" si="5"/>
        <v>948</v>
      </c>
      <c r="H53" s="18">
        <f t="shared" si="5"/>
        <v>1049</v>
      </c>
      <c r="I53" s="18">
        <f t="shared" si="5"/>
        <v>802</v>
      </c>
      <c r="J53" s="18">
        <f t="shared" si="5"/>
        <v>1254</v>
      </c>
      <c r="K53" s="18">
        <f t="shared" si="5"/>
        <v>1408</v>
      </c>
      <c r="L53" s="18">
        <f t="shared" si="5"/>
        <v>1431</v>
      </c>
      <c r="M53" s="18">
        <f t="shared" si="5"/>
        <v>1473</v>
      </c>
      <c r="N53" s="18">
        <f t="shared" si="5"/>
        <v>1577</v>
      </c>
      <c r="O53" s="18">
        <f t="shared" si="5"/>
        <v>1686</v>
      </c>
      <c r="P53" s="35">
        <f>P51</f>
        <v>12916</v>
      </c>
      <c r="Q53" s="36">
        <f>Q47+P53</f>
        <v>77179</v>
      </c>
    </row>
    <row r="54" spans="1:17" ht="14.25" customHeight="1" thickBot="1">
      <c r="A54" s="40"/>
      <c r="B54" s="46"/>
      <c r="C54" s="26" t="s">
        <v>16</v>
      </c>
      <c r="D54" s="27">
        <f>D52</f>
        <v>1790.22</v>
      </c>
      <c r="E54" s="27">
        <f>E52</f>
        <v>10222.27</v>
      </c>
      <c r="F54" s="27">
        <f aca="true" t="shared" si="6" ref="F54:P54">F52</f>
        <v>3232.35</v>
      </c>
      <c r="G54" s="27">
        <f t="shared" si="6"/>
        <v>11378.72</v>
      </c>
      <c r="H54" s="27">
        <f t="shared" si="6"/>
        <v>12561.41</v>
      </c>
      <c r="I54" s="27">
        <f t="shared" si="6"/>
        <v>9534.09</v>
      </c>
      <c r="J54" s="27">
        <f t="shared" si="6"/>
        <v>14889.73</v>
      </c>
      <c r="K54" s="27">
        <f t="shared" si="6"/>
        <v>16642.58</v>
      </c>
      <c r="L54" s="27">
        <f t="shared" si="6"/>
        <v>16815.06</v>
      </c>
      <c r="M54" s="27">
        <f t="shared" si="6"/>
        <v>17051.56</v>
      </c>
      <c r="N54" s="27">
        <f t="shared" si="6"/>
        <v>18331.74</v>
      </c>
      <c r="O54" s="27">
        <f t="shared" si="6"/>
        <v>19965.71</v>
      </c>
      <c r="P54" s="28">
        <f t="shared" si="6"/>
        <v>152415.43999999997</v>
      </c>
      <c r="Q54" s="29">
        <f>Q48+P54</f>
        <v>891858.1199999999</v>
      </c>
    </row>
    <row r="55" spans="1:17" ht="13.5">
      <c r="A55" s="30" t="s">
        <v>0</v>
      </c>
      <c r="B55" s="47" t="s">
        <v>1</v>
      </c>
      <c r="C55" s="48"/>
      <c r="D55" s="9" t="s">
        <v>2</v>
      </c>
      <c r="E55" s="9" t="s">
        <v>3</v>
      </c>
      <c r="F55" s="9" t="s">
        <v>4</v>
      </c>
      <c r="G55" s="9" t="s">
        <v>5</v>
      </c>
      <c r="H55" s="9" t="s">
        <v>6</v>
      </c>
      <c r="I55" s="9" t="s">
        <v>7</v>
      </c>
      <c r="J55" s="9" t="s">
        <v>8</v>
      </c>
      <c r="K55" s="10" t="s">
        <v>9</v>
      </c>
      <c r="L55" s="10" t="s">
        <v>19</v>
      </c>
      <c r="M55" s="9" t="s">
        <v>20</v>
      </c>
      <c r="N55" s="9" t="s">
        <v>21</v>
      </c>
      <c r="O55" s="9" t="s">
        <v>22</v>
      </c>
      <c r="P55" s="31" t="s">
        <v>10</v>
      </c>
      <c r="Q55" s="12" t="s">
        <v>13</v>
      </c>
    </row>
    <row r="56" spans="1:17" ht="13.5" customHeight="1">
      <c r="A56" s="38">
        <v>24</v>
      </c>
      <c r="B56" s="41" t="s">
        <v>14</v>
      </c>
      <c r="C56" s="42"/>
      <c r="D56" s="13">
        <v>18</v>
      </c>
      <c r="E56" s="13">
        <v>21</v>
      </c>
      <c r="F56" s="13">
        <v>20</v>
      </c>
      <c r="G56" s="13">
        <v>21</v>
      </c>
      <c r="H56" s="13">
        <v>19</v>
      </c>
      <c r="I56" s="13">
        <v>19</v>
      </c>
      <c r="J56" s="13">
        <v>22</v>
      </c>
      <c r="K56" s="13">
        <v>21</v>
      </c>
      <c r="L56" s="13">
        <v>19</v>
      </c>
      <c r="M56" s="13">
        <v>18</v>
      </c>
      <c r="N56" s="13">
        <v>18</v>
      </c>
      <c r="O56" s="13">
        <v>20</v>
      </c>
      <c r="P56" s="14">
        <f>SUM(D56:O56)</f>
        <v>236</v>
      </c>
      <c r="Q56" s="15">
        <f>Q50+P56</f>
        <v>1845</v>
      </c>
    </row>
    <row r="57" spans="1:17" ht="13.5" customHeight="1">
      <c r="A57" s="39"/>
      <c r="B57" s="43" t="s">
        <v>15</v>
      </c>
      <c r="C57" s="17" t="s">
        <v>11</v>
      </c>
      <c r="D57" s="18">
        <v>1561</v>
      </c>
      <c r="E57" s="18">
        <v>1384</v>
      </c>
      <c r="F57" s="18">
        <v>1395</v>
      </c>
      <c r="G57" s="18">
        <v>1116</v>
      </c>
      <c r="H57" s="18">
        <v>888</v>
      </c>
      <c r="I57" s="18">
        <v>1074</v>
      </c>
      <c r="J57" s="18">
        <v>1222</v>
      </c>
      <c r="K57" s="18">
        <v>1072</v>
      </c>
      <c r="L57" s="18">
        <v>1045</v>
      </c>
      <c r="M57" s="18">
        <v>1003</v>
      </c>
      <c r="N57" s="18">
        <v>998</v>
      </c>
      <c r="O57" s="18">
        <v>1118</v>
      </c>
      <c r="P57" s="19">
        <f>SUM(D57:O57)</f>
        <v>13876</v>
      </c>
      <c r="Q57" s="20">
        <f>Q51+P57</f>
        <v>91055</v>
      </c>
    </row>
    <row r="58" spans="1:17" ht="13.5" customHeight="1">
      <c r="A58" s="39"/>
      <c r="B58" s="44"/>
      <c r="C58" s="22" t="s">
        <v>16</v>
      </c>
      <c r="D58" s="23">
        <v>18530.34</v>
      </c>
      <c r="E58" s="23">
        <v>16697.4</v>
      </c>
      <c r="F58" s="23">
        <v>16749.53</v>
      </c>
      <c r="G58" s="23">
        <v>13093.61</v>
      </c>
      <c r="H58" s="23">
        <v>10779.88</v>
      </c>
      <c r="I58" s="23">
        <v>12858.39</v>
      </c>
      <c r="J58" s="23">
        <v>14780.7</v>
      </c>
      <c r="K58" s="23">
        <v>12710.05</v>
      </c>
      <c r="L58" s="23">
        <v>12233.05</v>
      </c>
      <c r="M58" s="23">
        <v>11801.45</v>
      </c>
      <c r="N58" s="23">
        <v>11746.31</v>
      </c>
      <c r="O58" s="23">
        <v>13146.66</v>
      </c>
      <c r="P58" s="24">
        <f>SUM(D58:O58)</f>
        <v>165127.37000000002</v>
      </c>
      <c r="Q58" s="25">
        <f>Q52+P58</f>
        <v>1056985.49</v>
      </c>
    </row>
    <row r="59" spans="1:17" ht="13.5" customHeight="1">
      <c r="A59" s="39"/>
      <c r="B59" s="45" t="s">
        <v>12</v>
      </c>
      <c r="C59" s="17" t="s">
        <v>11</v>
      </c>
      <c r="D59" s="18">
        <f>D57</f>
        <v>1561</v>
      </c>
      <c r="E59" s="18">
        <f>E57</f>
        <v>1384</v>
      </c>
      <c r="F59" s="18">
        <f aca="true" t="shared" si="7" ref="F59:O59">F57</f>
        <v>1395</v>
      </c>
      <c r="G59" s="18">
        <f t="shared" si="7"/>
        <v>1116</v>
      </c>
      <c r="H59" s="18">
        <f t="shared" si="7"/>
        <v>888</v>
      </c>
      <c r="I59" s="18">
        <f t="shared" si="7"/>
        <v>1074</v>
      </c>
      <c r="J59" s="18">
        <f t="shared" si="7"/>
        <v>1222</v>
      </c>
      <c r="K59" s="18">
        <f t="shared" si="7"/>
        <v>1072</v>
      </c>
      <c r="L59" s="18">
        <f t="shared" si="7"/>
        <v>1045</v>
      </c>
      <c r="M59" s="18">
        <f t="shared" si="7"/>
        <v>1003</v>
      </c>
      <c r="N59" s="18">
        <f t="shared" si="7"/>
        <v>998</v>
      </c>
      <c r="O59" s="18">
        <f t="shared" si="7"/>
        <v>1118</v>
      </c>
      <c r="P59" s="35">
        <f>P57</f>
        <v>13876</v>
      </c>
      <c r="Q59" s="36">
        <f>Q53+P59</f>
        <v>91055</v>
      </c>
    </row>
    <row r="60" spans="1:17" ht="14.25" customHeight="1" thickBot="1">
      <c r="A60" s="40"/>
      <c r="B60" s="46"/>
      <c r="C60" s="26" t="s">
        <v>16</v>
      </c>
      <c r="D60" s="27">
        <f>D58</f>
        <v>18530.34</v>
      </c>
      <c r="E60" s="27">
        <f>E58</f>
        <v>16697.4</v>
      </c>
      <c r="F60" s="27">
        <f aca="true" t="shared" si="8" ref="F60:P60">F58</f>
        <v>16749.53</v>
      </c>
      <c r="G60" s="27">
        <f t="shared" si="8"/>
        <v>13093.61</v>
      </c>
      <c r="H60" s="27">
        <f t="shared" si="8"/>
        <v>10779.88</v>
      </c>
      <c r="I60" s="27">
        <f t="shared" si="8"/>
        <v>12858.39</v>
      </c>
      <c r="J60" s="27">
        <f t="shared" si="8"/>
        <v>14780.7</v>
      </c>
      <c r="K60" s="27">
        <f t="shared" si="8"/>
        <v>12710.05</v>
      </c>
      <c r="L60" s="27">
        <f t="shared" si="8"/>
        <v>12233.05</v>
      </c>
      <c r="M60" s="27">
        <f t="shared" si="8"/>
        <v>11801.45</v>
      </c>
      <c r="N60" s="27">
        <f t="shared" si="8"/>
        <v>11746.31</v>
      </c>
      <c r="O60" s="27">
        <f t="shared" si="8"/>
        <v>13146.66</v>
      </c>
      <c r="P60" s="28">
        <f t="shared" si="8"/>
        <v>165127.37000000002</v>
      </c>
      <c r="Q60" s="29">
        <f>Q54+P60</f>
        <v>1056985.49</v>
      </c>
    </row>
    <row r="61" spans="1:17" ht="13.5">
      <c r="A61" s="30" t="s">
        <v>0</v>
      </c>
      <c r="B61" s="47" t="s">
        <v>1</v>
      </c>
      <c r="C61" s="48"/>
      <c r="D61" s="9" t="s">
        <v>2</v>
      </c>
      <c r="E61" s="9" t="s">
        <v>3</v>
      </c>
      <c r="F61" s="9" t="s">
        <v>4</v>
      </c>
      <c r="G61" s="9" t="s">
        <v>5</v>
      </c>
      <c r="H61" s="9" t="s">
        <v>6</v>
      </c>
      <c r="I61" s="9" t="s">
        <v>7</v>
      </c>
      <c r="J61" s="9" t="s">
        <v>8</v>
      </c>
      <c r="K61" s="10" t="s">
        <v>9</v>
      </c>
      <c r="L61" s="10" t="s">
        <v>19</v>
      </c>
      <c r="M61" s="9" t="s">
        <v>20</v>
      </c>
      <c r="N61" s="9" t="s">
        <v>21</v>
      </c>
      <c r="O61" s="9" t="s">
        <v>22</v>
      </c>
      <c r="P61" s="31" t="s">
        <v>10</v>
      </c>
      <c r="Q61" s="12" t="s">
        <v>13</v>
      </c>
    </row>
    <row r="62" spans="1:17" ht="13.5" customHeight="1">
      <c r="A62" s="38">
        <v>25</v>
      </c>
      <c r="B62" s="41" t="s">
        <v>14</v>
      </c>
      <c r="C62" s="42"/>
      <c r="D62" s="13">
        <v>18</v>
      </c>
      <c r="E62" s="13">
        <v>21</v>
      </c>
      <c r="F62" s="13">
        <v>19</v>
      </c>
      <c r="G62" s="13">
        <v>21</v>
      </c>
      <c r="H62" s="13">
        <v>18</v>
      </c>
      <c r="I62" s="13">
        <v>19</v>
      </c>
      <c r="J62" s="13">
        <v>21</v>
      </c>
      <c r="K62" s="13">
        <v>20</v>
      </c>
      <c r="L62" s="13">
        <v>12</v>
      </c>
      <c r="M62" s="13"/>
      <c r="N62" s="13"/>
      <c r="O62" s="13"/>
      <c r="P62" s="14">
        <f>SUM(D62:O62)</f>
        <v>169</v>
      </c>
      <c r="Q62" s="15">
        <f>Q56+P62</f>
        <v>2014</v>
      </c>
    </row>
    <row r="63" spans="1:17" ht="13.5" customHeight="1">
      <c r="A63" s="39"/>
      <c r="B63" s="43" t="s">
        <v>15</v>
      </c>
      <c r="C63" s="17" t="s">
        <v>11</v>
      </c>
      <c r="D63" s="18">
        <v>1172</v>
      </c>
      <c r="E63" s="18">
        <v>1308</v>
      </c>
      <c r="F63" s="18">
        <v>1011</v>
      </c>
      <c r="G63" s="18">
        <v>1108</v>
      </c>
      <c r="H63" s="18">
        <v>702</v>
      </c>
      <c r="I63" s="18">
        <v>415</v>
      </c>
      <c r="J63" s="18">
        <v>881</v>
      </c>
      <c r="K63" s="18">
        <v>763</v>
      </c>
      <c r="L63" s="18">
        <v>291</v>
      </c>
      <c r="M63" s="18"/>
      <c r="N63" s="18"/>
      <c r="O63" s="18"/>
      <c r="P63" s="19">
        <f>SUM(D63:O63)</f>
        <v>7651</v>
      </c>
      <c r="Q63" s="20">
        <f>Q57+P63</f>
        <v>98706</v>
      </c>
    </row>
    <row r="64" spans="1:17" ht="13.5" customHeight="1">
      <c r="A64" s="39"/>
      <c r="B64" s="44"/>
      <c r="C64" s="22" t="s">
        <v>16</v>
      </c>
      <c r="D64" s="23">
        <v>14041.56</v>
      </c>
      <c r="E64" s="23">
        <v>15827.13</v>
      </c>
      <c r="F64" s="23">
        <v>12325.42</v>
      </c>
      <c r="G64" s="23">
        <v>13595.19</v>
      </c>
      <c r="H64" s="23">
        <v>8484.41</v>
      </c>
      <c r="I64" s="23">
        <v>4791.31</v>
      </c>
      <c r="J64" s="23">
        <v>10041.48</v>
      </c>
      <c r="K64" s="23">
        <v>8260.26</v>
      </c>
      <c r="L64" s="23">
        <v>2811.65</v>
      </c>
      <c r="M64" s="23"/>
      <c r="N64" s="23"/>
      <c r="O64" s="23"/>
      <c r="P64" s="24">
        <f>SUM(D64:O64)</f>
        <v>90178.40999999999</v>
      </c>
      <c r="Q64" s="25">
        <f>Q58+P64</f>
        <v>1147163.9</v>
      </c>
    </row>
    <row r="65" spans="1:17" ht="13.5" customHeight="1">
      <c r="A65" s="39"/>
      <c r="B65" s="45" t="s">
        <v>12</v>
      </c>
      <c r="C65" s="17" t="s">
        <v>11</v>
      </c>
      <c r="D65" s="18">
        <f>D63</f>
        <v>1172</v>
      </c>
      <c r="E65" s="18">
        <f>E63</f>
        <v>1308</v>
      </c>
      <c r="F65" s="18">
        <f aca="true" t="shared" si="9" ref="F65:O65">F63</f>
        <v>1011</v>
      </c>
      <c r="G65" s="18">
        <f t="shared" si="9"/>
        <v>1108</v>
      </c>
      <c r="H65" s="18">
        <f t="shared" si="9"/>
        <v>702</v>
      </c>
      <c r="I65" s="18">
        <f t="shared" si="9"/>
        <v>415</v>
      </c>
      <c r="J65" s="18">
        <f t="shared" si="9"/>
        <v>881</v>
      </c>
      <c r="K65" s="18">
        <f t="shared" si="9"/>
        <v>763</v>
      </c>
      <c r="L65" s="18">
        <f t="shared" si="9"/>
        <v>291</v>
      </c>
      <c r="M65" s="18">
        <f t="shared" si="9"/>
        <v>0</v>
      </c>
      <c r="N65" s="18">
        <f t="shared" si="9"/>
        <v>0</v>
      </c>
      <c r="O65" s="18">
        <f t="shared" si="9"/>
        <v>0</v>
      </c>
      <c r="P65" s="35">
        <f>P63</f>
        <v>7651</v>
      </c>
      <c r="Q65" s="36">
        <f>Q59+P65</f>
        <v>98706</v>
      </c>
    </row>
    <row r="66" spans="1:17" ht="14.25" customHeight="1" thickBot="1">
      <c r="A66" s="40"/>
      <c r="B66" s="46"/>
      <c r="C66" s="26" t="s">
        <v>16</v>
      </c>
      <c r="D66" s="27">
        <f>D64</f>
        <v>14041.56</v>
      </c>
      <c r="E66" s="27">
        <f>E64</f>
        <v>15827.13</v>
      </c>
      <c r="F66" s="27">
        <f aca="true" t="shared" si="10" ref="F66:P66">F64</f>
        <v>12325.42</v>
      </c>
      <c r="G66" s="27">
        <f t="shared" si="10"/>
        <v>13595.19</v>
      </c>
      <c r="H66" s="27">
        <f t="shared" si="10"/>
        <v>8484.41</v>
      </c>
      <c r="I66" s="27">
        <f t="shared" si="10"/>
        <v>4791.31</v>
      </c>
      <c r="J66" s="27">
        <f t="shared" si="10"/>
        <v>10041.48</v>
      </c>
      <c r="K66" s="27">
        <f t="shared" si="10"/>
        <v>8260.26</v>
      </c>
      <c r="L66" s="27">
        <f t="shared" si="10"/>
        <v>2811.65</v>
      </c>
      <c r="M66" s="27">
        <f t="shared" si="10"/>
        <v>0</v>
      </c>
      <c r="N66" s="27">
        <f t="shared" si="10"/>
        <v>0</v>
      </c>
      <c r="O66" s="27">
        <f t="shared" si="10"/>
        <v>0</v>
      </c>
      <c r="P66" s="28">
        <f t="shared" si="10"/>
        <v>90178.40999999999</v>
      </c>
      <c r="Q66" s="29">
        <f>Q60+P66</f>
        <v>1147163.9</v>
      </c>
    </row>
    <row r="67" spans="1:17" ht="21">
      <c r="A67" s="2"/>
      <c r="B67" s="49" t="s">
        <v>23</v>
      </c>
      <c r="C67" s="49"/>
      <c r="D67" s="49"/>
      <c r="E67" s="49"/>
      <c r="F67" s="49"/>
      <c r="G67" s="49"/>
      <c r="H67" s="49"/>
      <c r="I67" s="3"/>
      <c r="J67" s="3"/>
      <c r="K67" s="3"/>
      <c r="M67" s="37" t="s">
        <v>24</v>
      </c>
      <c r="N67" s="3"/>
      <c r="O67" s="3"/>
      <c r="P67" s="3"/>
      <c r="Q67" s="4"/>
    </row>
    <row r="68" spans="1:17" ht="13.5">
      <c r="A68" s="1"/>
      <c r="B68" s="1"/>
      <c r="C68" s="1"/>
      <c r="D68" s="1"/>
      <c r="E68" s="1"/>
      <c r="F68" s="1"/>
      <c r="G68" s="1"/>
      <c r="H68" s="1"/>
      <c r="I68" s="5"/>
      <c r="J68" s="6"/>
      <c r="K68" s="1"/>
      <c r="L68" s="1"/>
      <c r="M68" s="1"/>
      <c r="N68" s="1"/>
      <c r="O68" s="1"/>
      <c r="P68" s="1"/>
      <c r="Q68" s="7"/>
    </row>
    <row r="69" spans="1:17" ht="13.5">
      <c r="A69" s="50"/>
      <c r="B69" s="50"/>
      <c r="C69" s="50"/>
      <c r="D69" s="1"/>
      <c r="E69" s="1"/>
      <c r="F69" s="1"/>
      <c r="G69" s="1"/>
      <c r="H69" s="1"/>
      <c r="I69" s="6"/>
      <c r="J69" s="1"/>
      <c r="K69" s="1"/>
      <c r="L69" s="1"/>
      <c r="M69" s="1"/>
      <c r="N69" s="1"/>
      <c r="O69" s="1"/>
      <c r="P69" s="1"/>
      <c r="Q69" s="7"/>
    </row>
  </sheetData>
  <sheetProtection password="CF66" sheet="1"/>
  <mergeCells count="52">
    <mergeCell ref="B11:C11"/>
    <mergeCell ref="A12:A18"/>
    <mergeCell ref="A1:Q1"/>
    <mergeCell ref="A2:Q2"/>
    <mergeCell ref="B3:C3"/>
    <mergeCell ref="A4:A10"/>
    <mergeCell ref="B4:C4"/>
    <mergeCell ref="B9:B10"/>
    <mergeCell ref="B12:C12"/>
    <mergeCell ref="B17:B18"/>
    <mergeCell ref="B35:B36"/>
    <mergeCell ref="B19:C19"/>
    <mergeCell ref="A20:A24"/>
    <mergeCell ref="B20:C20"/>
    <mergeCell ref="B21:B22"/>
    <mergeCell ref="B23:B24"/>
    <mergeCell ref="B33:B34"/>
    <mergeCell ref="B25:C25"/>
    <mergeCell ref="B67:H67"/>
    <mergeCell ref="A69:C69"/>
    <mergeCell ref="A26:A30"/>
    <mergeCell ref="B26:C26"/>
    <mergeCell ref="B27:B28"/>
    <mergeCell ref="B29:B30"/>
    <mergeCell ref="B31:C31"/>
    <mergeCell ref="A32:A36"/>
    <mergeCell ref="B32:C32"/>
    <mergeCell ref="B47:B48"/>
    <mergeCell ref="B37:C37"/>
    <mergeCell ref="A38:A42"/>
    <mergeCell ref="B38:C38"/>
    <mergeCell ref="B39:B40"/>
    <mergeCell ref="B41:B42"/>
    <mergeCell ref="B43:C43"/>
    <mergeCell ref="A44:A48"/>
    <mergeCell ref="B44:C44"/>
    <mergeCell ref="B45:B46"/>
    <mergeCell ref="B49:C49"/>
    <mergeCell ref="A50:A54"/>
    <mergeCell ref="B50:C50"/>
    <mergeCell ref="B51:B52"/>
    <mergeCell ref="B53:B54"/>
    <mergeCell ref="A62:A66"/>
    <mergeCell ref="B62:C62"/>
    <mergeCell ref="B63:B64"/>
    <mergeCell ref="B65:B66"/>
    <mergeCell ref="B61:C61"/>
    <mergeCell ref="B55:C55"/>
    <mergeCell ref="A56:A60"/>
    <mergeCell ref="B56:C56"/>
    <mergeCell ref="B57:B58"/>
    <mergeCell ref="B59:B60"/>
  </mergeCells>
  <printOptions horizontalCentered="1" verticalCentered="1"/>
  <pageMargins left="0.1968503937007874" right="0" top="0" bottom="0" header="0" footer="0"/>
  <pageSetup horizontalDpi="300" verticalDpi="3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aomoriken</dc:creator>
  <cp:keywords/>
  <dc:description/>
  <cp:lastModifiedBy>aomoriken</cp:lastModifiedBy>
  <cp:lastPrinted>2013-12-20T05:50:17Z</cp:lastPrinted>
  <dcterms:created xsi:type="dcterms:W3CDTF">1997-01-08T22:48:59Z</dcterms:created>
  <dcterms:modified xsi:type="dcterms:W3CDTF">2013-12-20T05:50:57Z</dcterms:modified>
  <cp:category/>
  <cp:version/>
  <cp:contentType/>
  <cp:contentStatus/>
</cp:coreProperties>
</file>