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10 上水道事業\Ｈ２９\05_経営戦略、経営比較分析表\経営比較分析表\04_市町村修正提出\16_深浦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<sst xmlns="http://schemas.openxmlformats.org/spreadsheetml/2006/main" count="232" uniqueCount="120">
  <si>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</si>
  <si>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</si>
  <si>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</si>
  <si>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</si>
  <si>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</si>
  <si>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</si>
  <si>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</si>
  <si>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</si>
  <si>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</si>
  <si>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</si>
  <si>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</si>
  <si>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</si>
  <si>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</si>
  <si>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</si>
  <si>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</si>
  <si>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</si>
  <si>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</si>
  <si>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</si>
  <si>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</si>
  <si>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</si>
  <si>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</si>
  <si>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</si>
  <si>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</si>
  <si>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</si>
  <si>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</si>
  <si>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</si>
  <si>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</si>
  <si>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</si>
  <si>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</si>
  <si>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</si>
  <si>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</si>
  <si>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</si>
  <si>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</si>
  <si>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</si>
  <si>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</si>
  <si>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</si>
  <si>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</si>
  <si>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</si>
  <si>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</si>
  <si>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</si>
  <si>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</si>
  <si>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</si>
  <si>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</si>
  <si>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</si>
  <si>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</si>
  <si>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</si>
  <si>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</si>
  <si>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</si>
  <si>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</si>
  <si>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</si>
  <si>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</si>
  <si>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</si>
  <si>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</si>
  <si>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</si>
  <si>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</si>
  <si>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</si>
  <si>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</si>
  <si>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</si>
  <si>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</si>
  <si>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</si>
  <si>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</si>
  <si>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</si>
  <si>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</si>
  <si>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</si>
  <si>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</si>
  <si>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</si>
  <si>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</si>
  <si>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</si>
  <si>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</si>
  <si>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</si>
  <si>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</si>
  <si>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</si>
  <si>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</si>
  <si>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</si>
  <si>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</si>
  <si>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</si>
  <si>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</si>
  <si>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</si>
  <si>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</si>
  <si>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</si>
  <si>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</si>
  <si>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</si>
  <si>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</si>
  <si>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</si>
  <si>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</si>
  <si>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</si>
  <si>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</si>
  <si>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</si>
  <si>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</si>
  <si>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</si>
  <si>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</si>
  <si>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</si>
  <si>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</si>
  <si>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</si>
  <si>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</si>
  <si>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</si>
  <si>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</si>
  <si>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</si>
  <si>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</si>
  <si>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</si>
  <si>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</si>
  <si>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</si>
  <si>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</si>
  <si>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</si>
  <si>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</si>
  <si>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深浦町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</si>
  <si>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</si>
  <si>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</si>
  <si>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</si>
  <si>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</si>
  <si>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</si>
  <si>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</si>
  <si>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</si>
  <si>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</si>
  <si>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</si>
  <si>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</si>
  <si>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①現在のところ法定耐用年数を経過した管路は無いが、今後、管路の老朽化に備え、更新を検討する。
　→長寿命化計画等の策定を検討し、計画的かつ効率的な施設の更新とコストの平準化に取り組む。</t>
    <rPh sb="1" eb="3">
      <t>ゲンザイ</t>
    </rPh>
    <rPh sb="7" eb="9">
      <t>ホウテイ</t>
    </rPh>
    <rPh sb="9" eb="11">
      <t>タイヨウ</t>
    </rPh>
    <rPh sb="11" eb="13">
      <t>ネンスウ</t>
    </rPh>
    <rPh sb="14" eb="16">
      <t>ケイカ</t>
    </rPh>
    <rPh sb="18" eb="20">
      <t>カンロ</t>
    </rPh>
    <rPh sb="21" eb="22">
      <t>ナ</t>
    </rPh>
    <rPh sb="25" eb="27">
      <t>コンゴ</t>
    </rPh>
    <rPh sb="28" eb="30">
      <t>カンロ</t>
    </rPh>
    <rPh sb="31" eb="34">
      <t>ロウキュウカ</t>
    </rPh>
    <rPh sb="35" eb="36">
      <t>ソナ</t>
    </rPh>
    <rPh sb="38" eb="40">
      <t>コウシン</t>
    </rPh>
    <rPh sb="41" eb="43">
      <t>ケントウ</t>
    </rPh>
    <rPh sb="49" eb="53">
      <t>チョウジュミョウカ</t>
    </rPh>
    <rPh sb="53" eb="55">
      <t>ケイカク</t>
    </rPh>
    <rPh sb="55" eb="56">
      <t>トウ</t>
    </rPh>
    <rPh sb="57" eb="59">
      <t>サクテイ</t>
    </rPh>
    <rPh sb="60" eb="62">
      <t>ケントウ</t>
    </rPh>
    <rPh sb="64" eb="67">
      <t>ケイカクテキ</t>
    </rPh>
    <rPh sb="69" eb="72">
      <t>コウリツテキ</t>
    </rPh>
    <rPh sb="73" eb="75">
      <t>シセツ</t>
    </rPh>
    <rPh sb="76" eb="78">
      <t>コウシン</t>
    </rPh>
    <rPh sb="83" eb="86">
      <t>ヘイジュンカ</t>
    </rPh>
    <rPh sb="87" eb="88">
      <t>ト</t>
    </rPh>
    <rPh sb="89" eb="90">
      <t>ク</t>
    </rPh>
    <phoneticPr fontId="4"/>
  </si>
  <si>
    <t>①累積欠損金比率については、平成24年度に水道事業会計（法適用）に移行した際に約1億4千万円の純損失を生じたが、それ以降累積欠損金は年々減少している。
　→繰出基準に基づき適切な繰入れを行い、併せて施設の維持管理費等の削減にも努める。
②流動比率については、現金等に対して、流動負債に当たる企業債償還元金が多いことが原因である。
　→企業債残高は当面減少傾向にならないため、今後もほぼ同率で推移すると思われる。
③料金回収率については、地理的条件による施設数の多さから減価償却費が大きいことが原因である。
　→今後の人口減少が見込まれる中、投資の効率化と維持管理費の削減に努める。
④給水原価については、地理的条件から集落が点在しているため、浄水場や配水池等の多くの施設を建設したものであり、それらの減価償却費が極めて大きく、給水原価を押し上げる要因となっている。
　→施設の長期的な利用と維持管理費等の削減に努める。
⑤施設利用率については、人口減少及び高齢化等や節水機器の使用により、配水量が少なくなっている。
　→給水人口の減少を適切に見通し、需要に見合う施設の規模や稼働状況を把握し整備に努める。</t>
    <rPh sb="1" eb="3">
      <t>ルイセキ</t>
    </rPh>
    <rPh sb="3" eb="6">
      <t>ケッソンキン</t>
    </rPh>
    <rPh sb="6" eb="8">
      <t>ヒリツ</t>
    </rPh>
    <rPh sb="14" eb="16">
      <t>ヘイセイ</t>
    </rPh>
    <rPh sb="18" eb="19">
      <t>ネン</t>
    </rPh>
    <rPh sb="19" eb="20">
      <t>ド</t>
    </rPh>
    <rPh sb="21" eb="23">
      <t>スイドウ</t>
    </rPh>
    <rPh sb="23" eb="25">
      <t>ジギョウ</t>
    </rPh>
    <rPh sb="25" eb="27">
      <t>カイケイ</t>
    </rPh>
    <rPh sb="28" eb="29">
      <t>ホウ</t>
    </rPh>
    <rPh sb="29" eb="31">
      <t>テキヨウ</t>
    </rPh>
    <rPh sb="33" eb="35">
      <t>イコウ</t>
    </rPh>
    <rPh sb="37" eb="38">
      <t>サイ</t>
    </rPh>
    <rPh sb="39" eb="40">
      <t>ヤク</t>
    </rPh>
    <rPh sb="41" eb="42">
      <t>オク</t>
    </rPh>
    <rPh sb="43" eb="46">
      <t>センマンエン</t>
    </rPh>
    <rPh sb="47" eb="48">
      <t>ジュン</t>
    </rPh>
    <rPh sb="48" eb="50">
      <t>ソンシツ</t>
    </rPh>
    <rPh sb="51" eb="52">
      <t>ショウ</t>
    </rPh>
    <rPh sb="58" eb="60">
      <t>イコウ</t>
    </rPh>
    <rPh sb="60" eb="62">
      <t>ルイセキ</t>
    </rPh>
    <rPh sb="62" eb="65">
      <t>ケッソンキン</t>
    </rPh>
    <rPh sb="66" eb="68">
      <t>ネンネン</t>
    </rPh>
    <rPh sb="68" eb="70">
      <t>ゲンショウ</t>
    </rPh>
    <rPh sb="78" eb="80">
      <t>クリダ</t>
    </rPh>
    <rPh sb="80" eb="82">
      <t>キジュン</t>
    </rPh>
    <rPh sb="83" eb="84">
      <t>モト</t>
    </rPh>
    <rPh sb="86" eb="88">
      <t>テキセツ</t>
    </rPh>
    <rPh sb="89" eb="91">
      <t>クリイ</t>
    </rPh>
    <rPh sb="93" eb="94">
      <t>オコナ</t>
    </rPh>
    <rPh sb="96" eb="97">
      <t>アワ</t>
    </rPh>
    <rPh sb="99" eb="101">
      <t>シセツ</t>
    </rPh>
    <rPh sb="102" eb="104">
      <t>イジ</t>
    </rPh>
    <rPh sb="104" eb="107">
      <t>カンリヒ</t>
    </rPh>
    <rPh sb="107" eb="108">
      <t>トウ</t>
    </rPh>
    <rPh sb="109" eb="111">
      <t>サクゲン</t>
    </rPh>
    <rPh sb="113" eb="114">
      <t>ツト</t>
    </rPh>
    <rPh sb="119" eb="121">
      <t>リュウドウ</t>
    </rPh>
    <rPh sb="121" eb="123">
      <t>ヒリツ</t>
    </rPh>
    <rPh sb="129" eb="131">
      <t>ゲンキン</t>
    </rPh>
    <rPh sb="131" eb="132">
      <t>トウ</t>
    </rPh>
    <rPh sb="133" eb="134">
      <t>タイ</t>
    </rPh>
    <rPh sb="137" eb="139">
      <t>リュウドウ</t>
    </rPh>
    <rPh sb="139" eb="141">
      <t>フサイ</t>
    </rPh>
    <rPh sb="142" eb="143">
      <t>ア</t>
    </rPh>
    <rPh sb="145" eb="147">
      <t>キギョウ</t>
    </rPh>
    <rPh sb="147" eb="148">
      <t>サイ</t>
    </rPh>
    <rPh sb="148" eb="150">
      <t>ショウカン</t>
    </rPh>
    <rPh sb="150" eb="152">
      <t>ガンキン</t>
    </rPh>
    <rPh sb="153" eb="154">
      <t>オオ</t>
    </rPh>
    <rPh sb="158" eb="160">
      <t>ゲンイン</t>
    </rPh>
    <rPh sb="167" eb="169">
      <t>キギョウ</t>
    </rPh>
    <rPh sb="169" eb="170">
      <t>サイ</t>
    </rPh>
    <rPh sb="170" eb="172">
      <t>ザンダカ</t>
    </rPh>
    <rPh sb="173" eb="175">
      <t>トウメン</t>
    </rPh>
    <rPh sb="175" eb="177">
      <t>ゲンショウ</t>
    </rPh>
    <rPh sb="177" eb="179">
      <t>ケイコウ</t>
    </rPh>
    <rPh sb="187" eb="189">
      <t>コンゴ</t>
    </rPh>
    <rPh sb="192" eb="194">
      <t>ドウリツ</t>
    </rPh>
    <rPh sb="195" eb="197">
      <t>スイイ</t>
    </rPh>
    <rPh sb="200" eb="201">
      <t>オモ</t>
    </rPh>
    <rPh sb="207" eb="209">
      <t>リョウキン</t>
    </rPh>
    <rPh sb="209" eb="211">
      <t>カイシュウ</t>
    </rPh>
    <rPh sb="211" eb="212">
      <t>リツ</t>
    </rPh>
    <rPh sb="218" eb="221">
      <t>チリテキ</t>
    </rPh>
    <rPh sb="221" eb="223">
      <t>ジョウケン</t>
    </rPh>
    <rPh sb="226" eb="228">
      <t>シセツ</t>
    </rPh>
    <rPh sb="228" eb="229">
      <t>スウ</t>
    </rPh>
    <rPh sb="230" eb="231">
      <t>オオ</t>
    </rPh>
    <rPh sb="234" eb="236">
      <t>ゲンカ</t>
    </rPh>
    <rPh sb="236" eb="238">
      <t>ショウキャク</t>
    </rPh>
    <rPh sb="238" eb="239">
      <t>ヒ</t>
    </rPh>
    <rPh sb="240" eb="241">
      <t>オオ</t>
    </rPh>
    <rPh sb="246" eb="248">
      <t>ゲンイン</t>
    </rPh>
    <rPh sb="255" eb="257">
      <t>コンゴ</t>
    </rPh>
    <rPh sb="258" eb="260">
      <t>ジンコウ</t>
    </rPh>
    <rPh sb="260" eb="262">
      <t>ゲンショウ</t>
    </rPh>
    <rPh sb="263" eb="265">
      <t>ミコ</t>
    </rPh>
    <rPh sb="268" eb="269">
      <t>ナカ</t>
    </rPh>
    <rPh sb="270" eb="272">
      <t>トウシ</t>
    </rPh>
    <rPh sb="273" eb="276">
      <t>コウリツカ</t>
    </rPh>
    <rPh sb="277" eb="279">
      <t>イジ</t>
    </rPh>
    <rPh sb="279" eb="282">
      <t>カンリヒ</t>
    </rPh>
    <rPh sb="283" eb="285">
      <t>サクゲン</t>
    </rPh>
    <rPh sb="286" eb="287">
      <t>ツト</t>
    </rPh>
    <rPh sb="292" eb="294">
      <t>キュウスイ</t>
    </rPh>
    <rPh sb="294" eb="296">
      <t>ゲンカ</t>
    </rPh>
    <rPh sb="302" eb="305">
      <t>チリテキ</t>
    </rPh>
    <rPh sb="305" eb="307">
      <t>ジョウケン</t>
    </rPh>
    <rPh sb="309" eb="311">
      <t>シュウラク</t>
    </rPh>
    <rPh sb="312" eb="314">
      <t>テンザイ</t>
    </rPh>
    <rPh sb="321" eb="324">
      <t>ジョウスイジョウ</t>
    </rPh>
    <rPh sb="325" eb="328">
      <t>ハイスイチ</t>
    </rPh>
    <rPh sb="328" eb="329">
      <t>トウ</t>
    </rPh>
    <rPh sb="330" eb="331">
      <t>オオ</t>
    </rPh>
    <rPh sb="333" eb="335">
      <t>シセツ</t>
    </rPh>
    <rPh sb="336" eb="338">
      <t>ケンセツ</t>
    </rPh>
    <rPh sb="350" eb="352">
      <t>ゲンカ</t>
    </rPh>
    <rPh sb="352" eb="354">
      <t>ショウキャク</t>
    </rPh>
    <rPh sb="354" eb="355">
      <t>ヒ</t>
    </rPh>
    <rPh sb="356" eb="357">
      <t>キワ</t>
    </rPh>
    <rPh sb="359" eb="360">
      <t>オオ</t>
    </rPh>
    <rPh sb="363" eb="365">
      <t>キュウスイ</t>
    </rPh>
    <rPh sb="365" eb="367">
      <t>ゲンカ</t>
    </rPh>
    <rPh sb="368" eb="369">
      <t>オ</t>
    </rPh>
    <rPh sb="370" eb="371">
      <t>ア</t>
    </rPh>
    <rPh sb="373" eb="375">
      <t>ヨウイン</t>
    </rPh>
    <rPh sb="385" eb="387">
      <t>シセツ</t>
    </rPh>
    <rPh sb="388" eb="391">
      <t>チョウキテキ</t>
    </rPh>
    <rPh sb="392" eb="394">
      <t>リヨウ</t>
    </rPh>
    <rPh sb="395" eb="397">
      <t>イジ</t>
    </rPh>
    <rPh sb="397" eb="400">
      <t>カンリヒ</t>
    </rPh>
    <rPh sb="400" eb="401">
      <t>トウ</t>
    </rPh>
    <rPh sb="402" eb="404">
      <t>サクゲン</t>
    </rPh>
    <rPh sb="405" eb="406">
      <t>ツト</t>
    </rPh>
    <rPh sb="411" eb="413">
      <t>シセツ</t>
    </rPh>
    <rPh sb="413" eb="416">
      <t>リヨウリツ</t>
    </rPh>
    <rPh sb="422" eb="424">
      <t>ジンコウ</t>
    </rPh>
    <rPh sb="424" eb="426">
      <t>ゲンショウ</t>
    </rPh>
    <rPh sb="426" eb="427">
      <t>オヨ</t>
    </rPh>
    <rPh sb="428" eb="431">
      <t>コウレイカ</t>
    </rPh>
    <rPh sb="431" eb="432">
      <t>トウ</t>
    </rPh>
    <rPh sb="433" eb="435">
      <t>セッスイ</t>
    </rPh>
    <rPh sb="435" eb="437">
      <t>キキ</t>
    </rPh>
    <rPh sb="438" eb="440">
      <t>シヨウ</t>
    </rPh>
    <rPh sb="444" eb="446">
      <t>ハイスイ</t>
    </rPh>
    <rPh sb="446" eb="447">
      <t>リョウ</t>
    </rPh>
    <rPh sb="448" eb="449">
      <t>スク</t>
    </rPh>
    <rPh sb="460" eb="462">
      <t>キュウスイ</t>
    </rPh>
    <rPh sb="462" eb="464">
      <t>ジンコウ</t>
    </rPh>
    <rPh sb="465" eb="467">
      <t>ゲンショウ</t>
    </rPh>
    <rPh sb="468" eb="470">
      <t>テキセツ</t>
    </rPh>
    <rPh sb="471" eb="473">
      <t>ミトオ</t>
    </rPh>
    <rPh sb="475" eb="477">
      <t>ジュヨウ</t>
    </rPh>
    <rPh sb="478" eb="480">
      <t>ミア</t>
    </rPh>
    <rPh sb="481" eb="483">
      <t>シセツ</t>
    </rPh>
    <rPh sb="484" eb="486">
      <t>キボ</t>
    </rPh>
    <rPh sb="487" eb="489">
      <t>カドウ</t>
    </rPh>
    <rPh sb="489" eb="491">
      <t>ジョウキョウ</t>
    </rPh>
    <rPh sb="492" eb="494">
      <t>ハアク</t>
    </rPh>
    <rPh sb="495" eb="497">
      <t>セイビ</t>
    </rPh>
    <rPh sb="498" eb="499">
      <t>ツト</t>
    </rPh>
    <phoneticPr fontId="4"/>
  </si>
  <si>
    <t>　上水道事業開始時に生じた累積欠損金については、繰出基準に基づく適切な繰入れや経常経費の削減を行うことで損益の黒字化を維持し、今後も累積欠損金の圧縮に努める。
また、今後も想定される給水人口の減少や施設の老朽化に備え、長寿命化計画等の策定などにより、計画的・効率的な施設の更新や長寿命化、コストの平準化を図る。併せて水道料金の収入確保にも努め、経営の健全化に努める。</t>
    <rPh sb="1" eb="4">
      <t>ジョウスイドウ</t>
    </rPh>
    <rPh sb="4" eb="6">
      <t>ジギョウ</t>
    </rPh>
    <rPh sb="6" eb="8">
      <t>カイシ</t>
    </rPh>
    <rPh sb="8" eb="9">
      <t>ジ</t>
    </rPh>
    <rPh sb="10" eb="11">
      <t>ショウ</t>
    </rPh>
    <rPh sb="13" eb="15">
      <t>ルイセキ</t>
    </rPh>
    <rPh sb="15" eb="18">
      <t>ケッソンキン</t>
    </rPh>
    <rPh sb="24" eb="26">
      <t>クリダ</t>
    </rPh>
    <rPh sb="26" eb="28">
      <t>キジュン</t>
    </rPh>
    <rPh sb="29" eb="30">
      <t>モト</t>
    </rPh>
    <rPh sb="32" eb="34">
      <t>テキセツ</t>
    </rPh>
    <rPh sb="35" eb="37">
      <t>クリイ</t>
    </rPh>
    <rPh sb="39" eb="41">
      <t>ケイジョウ</t>
    </rPh>
    <rPh sb="41" eb="43">
      <t>ケイヒ</t>
    </rPh>
    <rPh sb="44" eb="46">
      <t>サクゲン</t>
    </rPh>
    <rPh sb="47" eb="48">
      <t>オコナ</t>
    </rPh>
    <rPh sb="52" eb="54">
      <t>ソンエキ</t>
    </rPh>
    <rPh sb="55" eb="58">
      <t>クロジカ</t>
    </rPh>
    <rPh sb="59" eb="61">
      <t>イジ</t>
    </rPh>
    <rPh sb="63" eb="65">
      <t>コンゴ</t>
    </rPh>
    <rPh sb="66" eb="68">
      <t>ルイセキ</t>
    </rPh>
    <rPh sb="68" eb="71">
      <t>ケッソンキン</t>
    </rPh>
    <rPh sb="72" eb="74">
      <t>アッシュク</t>
    </rPh>
    <rPh sb="75" eb="76">
      <t>ツト</t>
    </rPh>
    <rPh sb="83" eb="85">
      <t>コンゴ</t>
    </rPh>
    <rPh sb="86" eb="88">
      <t>ソウテイ</t>
    </rPh>
    <rPh sb="91" eb="93">
      <t>キュウスイ</t>
    </rPh>
    <rPh sb="93" eb="95">
      <t>ジンコウ</t>
    </rPh>
    <rPh sb="96" eb="98">
      <t>ゲンショウ</t>
    </rPh>
    <rPh sb="99" eb="101">
      <t>シセツ</t>
    </rPh>
    <rPh sb="102" eb="105">
      <t>ロウキュウカ</t>
    </rPh>
    <rPh sb="106" eb="107">
      <t>ソナ</t>
    </rPh>
    <rPh sb="109" eb="113">
      <t>チョウジュミョウカ</t>
    </rPh>
    <rPh sb="113" eb="115">
      <t>ケイカク</t>
    </rPh>
    <rPh sb="115" eb="116">
      <t>トウ</t>
    </rPh>
    <rPh sb="117" eb="119">
      <t>サクテイ</t>
    </rPh>
    <rPh sb="125" eb="128">
      <t>ケイカクテキ</t>
    </rPh>
    <rPh sb="129" eb="132">
      <t>コウリツテキ</t>
    </rPh>
    <rPh sb="133" eb="135">
      <t>シセツ</t>
    </rPh>
    <rPh sb="136" eb="138">
      <t>コウシン</t>
    </rPh>
    <rPh sb="139" eb="140">
      <t>チョウ</t>
    </rPh>
    <rPh sb="140" eb="143">
      <t>ジュミョウカ</t>
    </rPh>
    <rPh sb="148" eb="151">
      <t>ヘイジュンカ</t>
    </rPh>
    <rPh sb="152" eb="153">
      <t>ハカ</t>
    </rPh>
    <rPh sb="155" eb="156">
      <t>アワ</t>
    </rPh>
    <rPh sb="158" eb="160">
      <t>スイドウ</t>
    </rPh>
    <rPh sb="160" eb="162">
      <t>リョウキン</t>
    </rPh>
    <rPh sb="163" eb="165">
      <t>シュウニュウ</t>
    </rPh>
    <rPh sb="165" eb="167">
      <t>カクホ</t>
    </rPh>
    <rPh sb="169" eb="170">
      <t>ツト</t>
    </rPh>
    <rPh sb="172" eb="174">
      <t>ケイエイ</t>
    </rPh>
    <rPh sb="175" eb="178">
      <t>ケンゼンカ</t>
    </rPh>
    <rPh sb="179" eb="180">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</si>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</sst>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1.43</c:v>
                </c:pt>
                <c:pt idx="1">
                  <c:v>0.36</c:v>
                </c:pt>
                <c:pt idx="2" formatCode="#,##0.00;&quot;△&quot;#,##0.00">
                  <c:v>0</c:v>
                </c:pt>
                <c:pt idx="3">
                  <c:v>0.02</c:v>
                </c:pt>
                <c:pt idx="4" formatCode="#,##0.00;&quot;△&quot;#,##0.00">
                  <c:v>0</c:v>
                </c:pt>
              </c:numCache>
            </c:numRef>
          </c:val>
          <c:extLst xmlns:c16r2="http://schemas.microsoft.com/office/drawing/2015/06/chart">
            <c:ext xmlns:c16="http://schemas.microsoft.com/office/drawing/2014/chart" uri="{C3380CC4-5D6E-409C-BE32-E72D297353CC}">
              <c16:uniqueId val="{00000000-18B9-4F61-869B-6A648C4E3FF7}"/>
            </c:ext>
          </c:extLst>
        </c:ser>
        <c:dLbls>
          <c:showLegendKey val="0"/>
          <c:showVal val="0"/>
          <c:showCatName val="0"/>
          <c:showSerName val="0"/>
          <c:showPercent val="0"/>
          <c:showBubbleSize val="0"/>
        </c:dLbls>
        <c:gapWidth val="150"/>
        <c:axId val="221106576"/>
        <c:axId val="22043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xmlns:c16r2="http://schemas.microsoft.com/office/drawing/2015/06/chart">
            <c:ext xmlns:c16="http://schemas.microsoft.com/office/drawing/2014/chart" uri="{C3380CC4-5D6E-409C-BE32-E72D297353CC}">
              <c16:uniqueId val="{00000001-18B9-4F61-869B-6A648C4E3FF7}"/>
            </c:ext>
          </c:extLst>
        </c:ser>
        <c:dLbls>
          <c:showLegendKey val="0"/>
          <c:showVal val="0"/>
          <c:showCatName val="0"/>
          <c:showSerName val="0"/>
          <c:showPercent val="0"/>
          <c:showBubbleSize val="0"/>
        </c:dLbls>
        <c:marker val="1"/>
        <c:smooth val="0"/>
        <c:axId val="221106576"/>
        <c:axId val="220436936"/>
      </c:lineChart>
      <c:dateAx>
        <c:axId val="221106576"/>
        <c:scaling>
          <c:orientation val="minMax"/>
        </c:scaling>
        <c:delete val="1"/>
        <c:axPos val="b"/>
        <c:numFmt formatCode="ge" sourceLinked="1"/>
        <c:majorTickMark val="none"/>
        <c:minorTickMark val="none"/>
        <c:tickLblPos val="none"/>
        <c:crossAx val="220436936"/>
        <c:crosses val="autoZero"/>
        <c:auto val="1"/>
        <c:lblOffset val="100"/>
        <c:baseTimeUnit val="years"/>
      </c:dateAx>
      <c:valAx>
        <c:axId val="22043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0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41.66</c:v>
                </c:pt>
                <c:pt idx="1">
                  <c:v>39.659999999999997</c:v>
                </c:pt>
                <c:pt idx="2">
                  <c:v>38.54</c:v>
                </c:pt>
                <c:pt idx="3">
                  <c:v>38.5</c:v>
                </c:pt>
                <c:pt idx="4">
                  <c:v>38.21</c:v>
                </c:pt>
              </c:numCache>
            </c:numRef>
          </c:val>
          <c:extLst xmlns:c16r2="http://schemas.microsoft.com/office/drawing/2015/06/chart">
            <c:ext xmlns:c16="http://schemas.microsoft.com/office/drawing/2014/chart" uri="{C3380CC4-5D6E-409C-BE32-E72D297353CC}">
              <c16:uniqueId val="{00000000-D1C3-4AE7-BD4C-5892C90DE660}"/>
            </c:ext>
          </c:extLst>
        </c:ser>
        <c:dLbls>
          <c:showLegendKey val="0"/>
          <c:showVal val="0"/>
          <c:showCatName val="0"/>
          <c:showSerName val="0"/>
          <c:showPercent val="0"/>
          <c:showBubbleSize val="0"/>
        </c:dLbls>
        <c:gapWidth val="150"/>
        <c:axId val="222488416"/>
        <c:axId val="22248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xmlns:c16r2="http://schemas.microsoft.com/office/drawing/2015/06/chart">
            <c:ext xmlns:c16="http://schemas.microsoft.com/office/drawing/2014/chart" uri="{C3380CC4-5D6E-409C-BE32-E72D297353CC}">
              <c16:uniqueId val="{00000001-D1C3-4AE7-BD4C-5892C90DE660}"/>
            </c:ext>
          </c:extLst>
        </c:ser>
        <c:dLbls>
          <c:showLegendKey val="0"/>
          <c:showVal val="0"/>
          <c:showCatName val="0"/>
          <c:showSerName val="0"/>
          <c:showPercent val="0"/>
          <c:showBubbleSize val="0"/>
        </c:dLbls>
        <c:marker val="1"/>
        <c:smooth val="0"/>
        <c:axId val="222488416"/>
        <c:axId val="222488808"/>
      </c:lineChart>
      <c:dateAx>
        <c:axId val="222488416"/>
        <c:scaling>
          <c:orientation val="minMax"/>
        </c:scaling>
        <c:delete val="1"/>
        <c:axPos val="b"/>
        <c:numFmt formatCode="ge" sourceLinked="1"/>
        <c:majorTickMark val="none"/>
        <c:minorTickMark val="none"/>
        <c:tickLblPos val="none"/>
        <c:crossAx val="222488808"/>
        <c:crosses val="autoZero"/>
        <c:auto val="1"/>
        <c:lblOffset val="100"/>
        <c:baseTimeUnit val="years"/>
      </c:dateAx>
      <c:valAx>
        <c:axId val="22248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91.76</c:v>
                </c:pt>
                <c:pt idx="1">
                  <c:v>92.35</c:v>
                </c:pt>
                <c:pt idx="2">
                  <c:v>92.35</c:v>
                </c:pt>
                <c:pt idx="3">
                  <c:v>92.34</c:v>
                </c:pt>
                <c:pt idx="4">
                  <c:v>92.31</c:v>
                </c:pt>
              </c:numCache>
            </c:numRef>
          </c:val>
          <c:extLst xmlns:c16r2="http://schemas.microsoft.com/office/drawing/2015/06/chart">
            <c:ext xmlns:c16="http://schemas.microsoft.com/office/drawing/2014/chart" uri="{C3380CC4-5D6E-409C-BE32-E72D297353CC}">
              <c16:uniqueId val="{00000000-EE53-4AA7-8559-4B876FE2D0F1}"/>
            </c:ext>
          </c:extLst>
        </c:ser>
        <c:dLbls>
          <c:showLegendKey val="0"/>
          <c:showVal val="0"/>
          <c:showCatName val="0"/>
          <c:showSerName val="0"/>
          <c:showPercent val="0"/>
          <c:showBubbleSize val="0"/>
        </c:dLbls>
        <c:gapWidth val="150"/>
        <c:axId val="222489984"/>
        <c:axId val="22249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xmlns:c16r2="http://schemas.microsoft.com/office/drawing/2015/06/chart">
            <c:ext xmlns:c16="http://schemas.microsoft.com/office/drawing/2014/chart" uri="{C3380CC4-5D6E-409C-BE32-E72D297353CC}">
              <c16:uniqueId val="{00000001-EE53-4AA7-8559-4B876FE2D0F1}"/>
            </c:ext>
          </c:extLst>
        </c:ser>
        <c:dLbls>
          <c:showLegendKey val="0"/>
          <c:showVal val="0"/>
          <c:showCatName val="0"/>
          <c:showSerName val="0"/>
          <c:showPercent val="0"/>
          <c:showBubbleSize val="0"/>
        </c:dLbls>
        <c:marker val="1"/>
        <c:smooth val="0"/>
        <c:axId val="222489984"/>
        <c:axId val="222490376"/>
      </c:lineChart>
      <c:dateAx>
        <c:axId val="222489984"/>
        <c:scaling>
          <c:orientation val="minMax"/>
        </c:scaling>
        <c:delete val="1"/>
        <c:axPos val="b"/>
        <c:numFmt formatCode="ge" sourceLinked="1"/>
        <c:majorTickMark val="none"/>
        <c:minorTickMark val="none"/>
        <c:tickLblPos val="none"/>
        <c:crossAx val="222490376"/>
        <c:crosses val="autoZero"/>
        <c:auto val="1"/>
        <c:lblOffset val="100"/>
        <c:baseTimeUnit val="years"/>
      </c:dateAx>
      <c:valAx>
        <c:axId val="22249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65.34</c:v>
                </c:pt>
                <c:pt idx="1">
                  <c:v>98.15</c:v>
                </c:pt>
                <c:pt idx="2">
                  <c:v>103.39</c:v>
                </c:pt>
                <c:pt idx="3">
                  <c:v>105.14</c:v>
                </c:pt>
                <c:pt idx="4">
                  <c:v>104.26</c:v>
                </c:pt>
              </c:numCache>
            </c:numRef>
          </c:val>
          <c:extLst xmlns:c16r2="http://schemas.microsoft.com/office/drawing/2015/06/chart">
            <c:ext xmlns:c16="http://schemas.microsoft.com/office/drawing/2014/chart" uri="{C3380CC4-5D6E-409C-BE32-E72D297353CC}">
              <c16:uniqueId val="{00000000-7E05-4602-BBD3-C072A771F2CA}"/>
            </c:ext>
          </c:extLst>
        </c:ser>
        <c:dLbls>
          <c:showLegendKey val="0"/>
          <c:showVal val="0"/>
          <c:showCatName val="0"/>
          <c:showSerName val="0"/>
          <c:showPercent val="0"/>
          <c:showBubbleSize val="0"/>
        </c:dLbls>
        <c:gapWidth val="150"/>
        <c:axId val="134054872"/>
        <c:axId val="22227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xmlns:c16r2="http://schemas.microsoft.com/office/drawing/2015/06/chart">
            <c:ext xmlns:c16="http://schemas.microsoft.com/office/drawing/2014/chart" uri="{C3380CC4-5D6E-409C-BE32-E72D297353CC}">
              <c16:uniqueId val="{00000001-7E05-4602-BBD3-C072A771F2CA}"/>
            </c:ext>
          </c:extLst>
        </c:ser>
        <c:dLbls>
          <c:showLegendKey val="0"/>
          <c:showVal val="0"/>
          <c:showCatName val="0"/>
          <c:showSerName val="0"/>
          <c:showPercent val="0"/>
          <c:showBubbleSize val="0"/>
        </c:dLbls>
        <c:marker val="1"/>
        <c:smooth val="0"/>
        <c:axId val="134054872"/>
        <c:axId val="222276440"/>
      </c:lineChart>
      <c:dateAx>
        <c:axId val="134054872"/>
        <c:scaling>
          <c:orientation val="minMax"/>
        </c:scaling>
        <c:delete val="1"/>
        <c:axPos val="b"/>
        <c:numFmt formatCode="ge" sourceLinked="1"/>
        <c:majorTickMark val="none"/>
        <c:minorTickMark val="none"/>
        <c:tickLblPos val="none"/>
        <c:crossAx val="222276440"/>
        <c:crosses val="autoZero"/>
        <c:auto val="1"/>
        <c:lblOffset val="100"/>
        <c:baseTimeUnit val="years"/>
      </c:dateAx>
      <c:valAx>
        <c:axId val="222276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05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3.14</c:v>
                </c:pt>
                <c:pt idx="1">
                  <c:v>5.93</c:v>
                </c:pt>
                <c:pt idx="2">
                  <c:v>12.31</c:v>
                </c:pt>
                <c:pt idx="3">
                  <c:v>15.89</c:v>
                </c:pt>
                <c:pt idx="4">
                  <c:v>19.84</c:v>
                </c:pt>
              </c:numCache>
            </c:numRef>
          </c:val>
          <c:extLst xmlns:c16r2="http://schemas.microsoft.com/office/drawing/2015/06/chart">
            <c:ext xmlns:c16="http://schemas.microsoft.com/office/drawing/2014/chart" uri="{C3380CC4-5D6E-409C-BE32-E72D297353CC}">
              <c16:uniqueId val="{00000000-C14A-40A1-ACE0-4206F4FB870F}"/>
            </c:ext>
          </c:extLst>
        </c:ser>
        <c:dLbls>
          <c:showLegendKey val="0"/>
          <c:showVal val="0"/>
          <c:showCatName val="0"/>
          <c:showSerName val="0"/>
          <c:showPercent val="0"/>
          <c:showBubbleSize val="0"/>
        </c:dLbls>
        <c:gapWidth val="150"/>
        <c:axId val="222308792"/>
        <c:axId val="22231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xmlns:c16r2="http://schemas.microsoft.com/office/drawing/2015/06/chart">
            <c:ext xmlns:c16="http://schemas.microsoft.com/office/drawing/2014/chart" uri="{C3380CC4-5D6E-409C-BE32-E72D297353CC}">
              <c16:uniqueId val="{00000001-C14A-40A1-ACE0-4206F4FB870F}"/>
            </c:ext>
          </c:extLst>
        </c:ser>
        <c:dLbls>
          <c:showLegendKey val="0"/>
          <c:showVal val="0"/>
          <c:showCatName val="0"/>
          <c:showSerName val="0"/>
          <c:showPercent val="0"/>
          <c:showBubbleSize val="0"/>
        </c:dLbls>
        <c:marker val="1"/>
        <c:smooth val="0"/>
        <c:axId val="222308792"/>
        <c:axId val="222311224"/>
      </c:lineChart>
      <c:dateAx>
        <c:axId val="222308792"/>
        <c:scaling>
          <c:orientation val="minMax"/>
        </c:scaling>
        <c:delete val="1"/>
        <c:axPos val="b"/>
        <c:numFmt formatCode="ge" sourceLinked="1"/>
        <c:majorTickMark val="none"/>
        <c:minorTickMark val="none"/>
        <c:tickLblPos val="none"/>
        <c:crossAx val="222311224"/>
        <c:crosses val="autoZero"/>
        <c:auto val="1"/>
        <c:lblOffset val="100"/>
        <c:baseTimeUnit val="years"/>
      </c:dateAx>
      <c:valAx>
        <c:axId val="22231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0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AD-4F3B-A0F8-C93B52A10BA0}"/>
            </c:ext>
          </c:extLst>
        </c:ser>
        <c:dLbls>
          <c:showLegendKey val="0"/>
          <c:showVal val="0"/>
          <c:showCatName val="0"/>
          <c:showSerName val="0"/>
          <c:showPercent val="0"/>
          <c:showBubbleSize val="0"/>
        </c:dLbls>
        <c:gapWidth val="150"/>
        <c:axId val="134050400"/>
        <c:axId val="22235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xmlns:c16r2="http://schemas.microsoft.com/office/drawing/2015/06/chart">
            <c:ext xmlns:c16="http://schemas.microsoft.com/office/drawing/2014/chart" uri="{C3380CC4-5D6E-409C-BE32-E72D297353CC}">
              <c16:uniqueId val="{00000001-F5AD-4F3B-A0F8-C93B52A10BA0}"/>
            </c:ext>
          </c:extLst>
        </c:ser>
        <c:dLbls>
          <c:showLegendKey val="0"/>
          <c:showVal val="0"/>
          <c:showCatName val="0"/>
          <c:showSerName val="0"/>
          <c:showPercent val="0"/>
          <c:showBubbleSize val="0"/>
        </c:dLbls>
        <c:marker val="1"/>
        <c:smooth val="0"/>
        <c:axId val="134050400"/>
        <c:axId val="222356848"/>
      </c:lineChart>
      <c:dateAx>
        <c:axId val="134050400"/>
        <c:scaling>
          <c:orientation val="minMax"/>
        </c:scaling>
        <c:delete val="1"/>
        <c:axPos val="b"/>
        <c:numFmt formatCode="ge" sourceLinked="1"/>
        <c:majorTickMark val="none"/>
        <c:minorTickMark val="none"/>
        <c:tickLblPos val="none"/>
        <c:crossAx val="222356848"/>
        <c:crosses val="autoZero"/>
        <c:auto val="1"/>
        <c:lblOffset val="100"/>
        <c:baseTimeUnit val="years"/>
      </c:dateAx>
      <c:valAx>
        <c:axId val="22235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74.650000000000006</c:v>
                </c:pt>
                <c:pt idx="1">
                  <c:v>70.709999999999994</c:v>
                </c:pt>
                <c:pt idx="2">
                  <c:v>64.94</c:v>
                </c:pt>
                <c:pt idx="3">
                  <c:v>53.98</c:v>
                </c:pt>
                <c:pt idx="4">
                  <c:v>45.26</c:v>
                </c:pt>
              </c:numCache>
            </c:numRef>
          </c:val>
          <c:extLst xmlns:c16r2="http://schemas.microsoft.com/office/drawing/2015/06/chart">
            <c:ext xmlns:c16="http://schemas.microsoft.com/office/drawing/2014/chart" uri="{C3380CC4-5D6E-409C-BE32-E72D297353CC}">
              <c16:uniqueId val="{00000000-512C-444A-A7D7-36409733B49B}"/>
            </c:ext>
          </c:extLst>
        </c:ser>
        <c:dLbls>
          <c:showLegendKey val="0"/>
          <c:showVal val="0"/>
          <c:showCatName val="0"/>
          <c:showSerName val="0"/>
          <c:showPercent val="0"/>
          <c:showBubbleSize val="0"/>
        </c:dLbls>
        <c:gapWidth val="150"/>
        <c:axId val="220457400"/>
        <c:axId val="2204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xmlns:c16r2="http://schemas.microsoft.com/office/drawing/2015/06/chart">
            <c:ext xmlns:c16="http://schemas.microsoft.com/office/drawing/2014/chart" uri="{C3380CC4-5D6E-409C-BE32-E72D297353CC}">
              <c16:uniqueId val="{00000001-512C-444A-A7D7-36409733B49B}"/>
            </c:ext>
          </c:extLst>
        </c:ser>
        <c:dLbls>
          <c:showLegendKey val="0"/>
          <c:showVal val="0"/>
          <c:showCatName val="0"/>
          <c:showSerName val="0"/>
          <c:showPercent val="0"/>
          <c:showBubbleSize val="0"/>
        </c:dLbls>
        <c:marker val="1"/>
        <c:smooth val="0"/>
        <c:axId val="220457400"/>
        <c:axId val="220457792"/>
      </c:lineChart>
      <c:dateAx>
        <c:axId val="220457400"/>
        <c:scaling>
          <c:orientation val="minMax"/>
        </c:scaling>
        <c:delete val="1"/>
        <c:axPos val="b"/>
        <c:numFmt formatCode="ge" sourceLinked="1"/>
        <c:majorTickMark val="none"/>
        <c:minorTickMark val="none"/>
        <c:tickLblPos val="none"/>
        <c:crossAx val="220457792"/>
        <c:crosses val="autoZero"/>
        <c:auto val="1"/>
        <c:lblOffset val="100"/>
        <c:baseTimeUnit val="years"/>
      </c:dateAx>
      <c:valAx>
        <c:axId val="22045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45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1297.42</c:v>
                </c:pt>
                <c:pt idx="1">
                  <c:v>222.06</c:v>
                </c:pt>
                <c:pt idx="2">
                  <c:v>41.55</c:v>
                </c:pt>
                <c:pt idx="3">
                  <c:v>70.31</c:v>
                </c:pt>
                <c:pt idx="4">
                  <c:v>91.2</c:v>
                </c:pt>
              </c:numCache>
            </c:numRef>
          </c:val>
          <c:extLst xmlns:c16r2="http://schemas.microsoft.com/office/drawing/2015/06/chart">
            <c:ext xmlns:c16="http://schemas.microsoft.com/office/drawing/2014/chart" uri="{C3380CC4-5D6E-409C-BE32-E72D297353CC}">
              <c16:uniqueId val="{00000000-F6EB-4D4E-9F7A-EC9290867F7B}"/>
            </c:ext>
          </c:extLst>
        </c:ser>
        <c:dLbls>
          <c:showLegendKey val="0"/>
          <c:showVal val="0"/>
          <c:showCatName val="0"/>
          <c:showSerName val="0"/>
          <c:showPercent val="0"/>
          <c:showBubbleSize val="0"/>
        </c:dLbls>
        <c:gapWidth val="150"/>
        <c:axId val="220459360"/>
        <c:axId val="22204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xmlns:c16r2="http://schemas.microsoft.com/office/drawing/2015/06/chart">
            <c:ext xmlns:c16="http://schemas.microsoft.com/office/drawing/2014/chart" uri="{C3380CC4-5D6E-409C-BE32-E72D297353CC}">
              <c16:uniqueId val="{00000001-F6EB-4D4E-9F7A-EC9290867F7B}"/>
            </c:ext>
          </c:extLst>
        </c:ser>
        <c:dLbls>
          <c:showLegendKey val="0"/>
          <c:showVal val="0"/>
          <c:showCatName val="0"/>
          <c:showSerName val="0"/>
          <c:showPercent val="0"/>
          <c:showBubbleSize val="0"/>
        </c:dLbls>
        <c:marker val="1"/>
        <c:smooth val="0"/>
        <c:axId val="220459360"/>
        <c:axId val="222046664"/>
      </c:lineChart>
      <c:dateAx>
        <c:axId val="220459360"/>
        <c:scaling>
          <c:orientation val="minMax"/>
        </c:scaling>
        <c:delete val="1"/>
        <c:axPos val="b"/>
        <c:numFmt formatCode="ge" sourceLinked="1"/>
        <c:majorTickMark val="none"/>
        <c:minorTickMark val="none"/>
        <c:tickLblPos val="none"/>
        <c:crossAx val="222046664"/>
        <c:crosses val="autoZero"/>
        <c:auto val="1"/>
        <c:lblOffset val="100"/>
        <c:baseTimeUnit val="years"/>
      </c:dateAx>
      <c:valAx>
        <c:axId val="222046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4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1759.12</c:v>
                </c:pt>
                <c:pt idx="1">
                  <c:v>1535.42</c:v>
                </c:pt>
                <c:pt idx="2">
                  <c:v>1524.62</c:v>
                </c:pt>
                <c:pt idx="3">
                  <c:v>1491.24</c:v>
                </c:pt>
                <c:pt idx="4">
                  <c:v>1422.27</c:v>
                </c:pt>
              </c:numCache>
            </c:numRef>
          </c:val>
          <c:extLst xmlns:c16r2="http://schemas.microsoft.com/office/drawing/2015/06/chart">
            <c:ext xmlns:c16="http://schemas.microsoft.com/office/drawing/2014/chart" uri="{C3380CC4-5D6E-409C-BE32-E72D297353CC}">
              <c16:uniqueId val="{00000000-8BCB-4554-8B8D-1FB2A2FCCB67}"/>
            </c:ext>
          </c:extLst>
        </c:ser>
        <c:dLbls>
          <c:showLegendKey val="0"/>
          <c:showVal val="0"/>
          <c:showCatName val="0"/>
          <c:showSerName val="0"/>
          <c:showPercent val="0"/>
          <c:showBubbleSize val="0"/>
        </c:dLbls>
        <c:gapWidth val="150"/>
        <c:axId val="222047840"/>
        <c:axId val="22204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xmlns:c16r2="http://schemas.microsoft.com/office/drawing/2015/06/chart">
            <c:ext xmlns:c16="http://schemas.microsoft.com/office/drawing/2014/chart" uri="{C3380CC4-5D6E-409C-BE32-E72D297353CC}">
              <c16:uniqueId val="{00000001-8BCB-4554-8B8D-1FB2A2FCCB67}"/>
            </c:ext>
          </c:extLst>
        </c:ser>
        <c:dLbls>
          <c:showLegendKey val="0"/>
          <c:showVal val="0"/>
          <c:showCatName val="0"/>
          <c:showSerName val="0"/>
          <c:showPercent val="0"/>
          <c:showBubbleSize val="0"/>
        </c:dLbls>
        <c:marker val="1"/>
        <c:smooth val="0"/>
        <c:axId val="222047840"/>
        <c:axId val="222048232"/>
      </c:lineChart>
      <c:dateAx>
        <c:axId val="222047840"/>
        <c:scaling>
          <c:orientation val="minMax"/>
        </c:scaling>
        <c:delete val="1"/>
        <c:axPos val="b"/>
        <c:numFmt formatCode="ge" sourceLinked="1"/>
        <c:majorTickMark val="none"/>
        <c:minorTickMark val="none"/>
        <c:tickLblPos val="none"/>
        <c:crossAx val="222048232"/>
        <c:crosses val="autoZero"/>
        <c:auto val="1"/>
        <c:lblOffset val="100"/>
        <c:baseTimeUnit val="years"/>
      </c:dateAx>
      <c:valAx>
        <c:axId val="222048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0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46.45</c:v>
                </c:pt>
                <c:pt idx="1">
                  <c:v>55.7</c:v>
                </c:pt>
                <c:pt idx="2">
                  <c:v>53.33</c:v>
                </c:pt>
                <c:pt idx="3">
                  <c:v>57.53</c:v>
                </c:pt>
                <c:pt idx="4">
                  <c:v>58.69</c:v>
                </c:pt>
              </c:numCache>
            </c:numRef>
          </c:val>
          <c:extLst xmlns:c16r2="http://schemas.microsoft.com/office/drawing/2015/06/chart">
            <c:ext xmlns:c16="http://schemas.microsoft.com/office/drawing/2014/chart" uri="{C3380CC4-5D6E-409C-BE32-E72D297353CC}">
              <c16:uniqueId val="{00000000-9461-4E8F-A55F-48985BD51147}"/>
            </c:ext>
          </c:extLst>
        </c:ser>
        <c:dLbls>
          <c:showLegendKey val="0"/>
          <c:showVal val="0"/>
          <c:showCatName val="0"/>
          <c:showSerName val="0"/>
          <c:showPercent val="0"/>
          <c:showBubbleSize val="0"/>
        </c:dLbls>
        <c:gapWidth val="150"/>
        <c:axId val="220458968"/>
        <c:axId val="22045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xmlns:c16r2="http://schemas.microsoft.com/office/drawing/2015/06/chart">
            <c:ext xmlns:c16="http://schemas.microsoft.com/office/drawing/2014/chart" uri="{C3380CC4-5D6E-409C-BE32-E72D297353CC}">
              <c16:uniqueId val="{00000001-9461-4E8F-A55F-48985BD51147}"/>
            </c:ext>
          </c:extLst>
        </c:ser>
        <c:dLbls>
          <c:showLegendKey val="0"/>
          <c:showVal val="0"/>
          <c:showCatName val="0"/>
          <c:showSerName val="0"/>
          <c:showPercent val="0"/>
          <c:showBubbleSize val="0"/>
        </c:dLbls>
        <c:marker val="1"/>
        <c:smooth val="0"/>
        <c:axId val="220458968"/>
        <c:axId val="220457008"/>
      </c:lineChart>
      <c:dateAx>
        <c:axId val="220458968"/>
        <c:scaling>
          <c:orientation val="minMax"/>
        </c:scaling>
        <c:delete val="1"/>
        <c:axPos val="b"/>
        <c:numFmt formatCode="ge" sourceLinked="1"/>
        <c:majorTickMark val="none"/>
        <c:minorTickMark val="none"/>
        <c:tickLblPos val="none"/>
        <c:crossAx val="220457008"/>
        <c:crosses val="autoZero"/>
        <c:auto val="1"/>
        <c:lblOffset val="100"/>
        <c:baseTimeUnit val="years"/>
      </c:dateAx>
      <c:valAx>
        <c:axId val="22045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5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621.66</c:v>
                </c:pt>
                <c:pt idx="1">
                  <c:v>599.73</c:v>
                </c:pt>
                <c:pt idx="2">
                  <c:v>627.48</c:v>
                </c:pt>
                <c:pt idx="3">
                  <c:v>581.16999999999996</c:v>
                </c:pt>
                <c:pt idx="4">
                  <c:v>572.79999999999995</c:v>
                </c:pt>
              </c:numCache>
            </c:numRef>
          </c:val>
          <c:extLst xmlns:c16r2="http://schemas.microsoft.com/office/drawing/2015/06/chart">
            <c:ext xmlns:c16="http://schemas.microsoft.com/office/drawing/2014/chart" uri="{C3380CC4-5D6E-409C-BE32-E72D297353CC}">
              <c16:uniqueId val="{00000000-47F7-4905-AC02-635B34F074DD}"/>
            </c:ext>
          </c:extLst>
        </c:ser>
        <c:dLbls>
          <c:showLegendKey val="0"/>
          <c:showVal val="0"/>
          <c:showCatName val="0"/>
          <c:showSerName val="0"/>
          <c:showPercent val="0"/>
          <c:showBubbleSize val="0"/>
        </c:dLbls>
        <c:gapWidth val="150"/>
        <c:axId val="220455832"/>
        <c:axId val="2220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xmlns:c16r2="http://schemas.microsoft.com/office/drawing/2015/06/chart">
            <c:ext xmlns:c16="http://schemas.microsoft.com/office/drawing/2014/chart" uri="{C3380CC4-5D6E-409C-BE32-E72D297353CC}">
              <c16:uniqueId val="{00000001-47F7-4905-AC02-635B34F074DD}"/>
            </c:ext>
          </c:extLst>
        </c:ser>
        <c:dLbls>
          <c:showLegendKey val="0"/>
          <c:showVal val="0"/>
          <c:showCatName val="0"/>
          <c:showSerName val="0"/>
          <c:showPercent val="0"/>
          <c:showBubbleSize val="0"/>
        </c:dLbls>
        <c:marker val="1"/>
        <c:smooth val="0"/>
        <c:axId val="220455832"/>
        <c:axId val="222049408"/>
      </c:lineChart>
      <c:dateAx>
        <c:axId val="220455832"/>
        <c:scaling>
          <c:orientation val="minMax"/>
        </c:scaling>
        <c:delete val="1"/>
        <c:axPos val="b"/>
        <c:numFmt formatCode="ge" sourceLinked="1"/>
        <c:majorTickMark val="none"/>
        <c:minorTickMark val="none"/>
        <c:tickLblPos val="none"/>
        <c:crossAx val="222049408"/>
        <c:crosses val="autoZero"/>
        <c:auto val="1"/>
        <c:lblOffset val="100"/>
        <c:baseTimeUnit val="years"/>
      </c:dateAx>
      <c:valAx>
        <c:axId val="2220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5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青森県　深浦町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8724</v>
      </c>
      <c r="AM8" s="61"/>
      <c r="AN8" s="61"/>
      <c r="AO8" s="61"/>
      <c r="AP8" s="61"/>
      <c r="AQ8" s="61"/>
      <c r="AR8" s="61"/>
      <c r="AS8" s="61"/>
      <c r="AT8" s="51">
        <f>データ!$S$6</f>
        <v>488.89</v>
      </c>
      <c r="AU8" s="52"/>
      <c r="AV8" s="52"/>
      <c r="AW8" s="52"/>
      <c r="AX8" s="52"/>
      <c r="AY8" s="52"/>
      <c r="AZ8" s="52"/>
      <c r="BA8" s="52"/>
      <c r="BB8" s="53">
        <f>データ!$T$6</f>
        <v>17.84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48.72</v>
      </c>
      <c r="J10" s="52"/>
      <c r="K10" s="52"/>
      <c r="L10" s="52"/>
      <c r="M10" s="52"/>
      <c r="N10" s="52"/>
      <c r="O10" s="64"/>
      <c r="P10" s="53">
        <f>データ!$P$6</f>
        <v>100.19</v>
      </c>
      <c r="Q10" s="53"/>
      <c r="R10" s="53"/>
      <c r="S10" s="53"/>
      <c r="T10" s="53"/>
      <c r="U10" s="53"/>
      <c r="V10" s="53"/>
      <c r="W10" s="61">
        <f>データ!$Q$6</f>
        <v>6588</v>
      </c>
      <c r="X10" s="61"/>
      <c r="Y10" s="61"/>
      <c r="Z10" s="61"/>
      <c r="AA10" s="61"/>
      <c r="AB10" s="61"/>
      <c r="AC10" s="61"/>
      <c r="AD10" s="2"/>
      <c r="AE10" s="2"/>
      <c r="AF10" s="2"/>
      <c r="AG10" s="2"/>
      <c r="AH10" s="5"/>
      <c r="AI10" s="5"/>
      <c r="AJ10" s="5"/>
      <c r="AK10" s="5"/>
      <c r="AL10" s="61">
        <f>データ!$U$6</f>
        <v>8605</v>
      </c>
      <c r="AM10" s="61"/>
      <c r="AN10" s="61"/>
      <c r="AO10" s="61"/>
      <c r="AP10" s="61"/>
      <c r="AQ10" s="61"/>
      <c r="AR10" s="61"/>
      <c r="AS10" s="61"/>
      <c r="AT10" s="51">
        <f>データ!$V$6</f>
        <v>126.83</v>
      </c>
      <c r="AU10" s="52"/>
      <c r="AV10" s="52"/>
      <c r="AW10" s="52"/>
      <c r="AX10" s="52"/>
      <c r="AY10" s="52"/>
      <c r="AZ10" s="52"/>
      <c r="BA10" s="52"/>
      <c r="BB10" s="53">
        <f>データ!$W$6</f>
        <v>67.849999999999994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23230</v>
      </c>
      <c r="D6" s="34">
        <f t="shared" si="3"/>
        <v>46</v>
      </c>
      <c r="E6" s="34">
        <f t="shared" si="3"/>
        <v>1</v>
      </c>
      <c r="F6" s="34">
        <f t="shared" si="3"/>
        <v>0</v>
      </c>
      <c r="G6" s="34">
        <f t="shared" si="3"/>
        <v>1</v>
      </c>
      <c r="H6" s="34" t="str">
        <f t="shared" si="3"/>
        <v>青森県　深浦町</v>
      </c>
      <c r="I6" s="34" t="str">
        <f t="shared" si="3"/>
        <v>法適用</v>
      </c>
      <c r="J6" s="34" t="str">
        <f t="shared" si="3"/>
        <v>水道事業</v>
      </c>
      <c r="K6" s="34" t="str">
        <f t="shared" si="3"/>
        <v>末端給水事業</v>
      </c>
      <c r="L6" s="34" t="str">
        <f t="shared" si="3"/>
        <v>A8</v>
      </c>
      <c r="M6" s="34">
        <f t="shared" si="3"/>
        <v>0</v>
      </c>
      <c r="N6" s="35" t="str">
        <f t="shared" si="3"/>
        <v>-</v>
      </c>
      <c r="O6" s="35">
        <f t="shared" si="3"/>
        <v>48.72</v>
      </c>
      <c r="P6" s="35">
        <f t="shared" si="3"/>
        <v>100.19</v>
      </c>
      <c r="Q6" s="35">
        <f t="shared" si="3"/>
        <v>6588</v>
      </c>
      <c r="R6" s="35">
        <f t="shared" si="3"/>
        <v>8724</v>
      </c>
      <c r="S6" s="35">
        <f t="shared" si="3"/>
        <v>488.89</v>
      </c>
      <c r="T6" s="35">
        <f t="shared" si="3"/>
        <v>17.84</v>
      </c>
      <c r="U6" s="35">
        <f t="shared" si="3"/>
        <v>8605</v>
      </c>
      <c r="V6" s="35">
        <f t="shared" si="3"/>
        <v>126.83</v>
      </c>
      <c r="W6" s="35">
        <f t="shared" si="3"/>
        <v>67.849999999999994</v>
      </c>
      <c r="X6" s="36">
        <f>IF(X7="",NA(),X7)</f>
        <v>65.34</v>
      </c>
      <c r="Y6" s="36">
        <f t="shared" ref="Y6:AG6" si="4">IF(Y7="",NA(),Y7)</f>
        <v>98.15</v>
      </c>
      <c r="Z6" s="36">
        <f t="shared" si="4"/>
        <v>103.39</v>
      </c>
      <c r="AA6" s="36">
        <f t="shared" si="4"/>
        <v>105.14</v>
      </c>
      <c r="AB6" s="36">
        <f t="shared" si="4"/>
        <v>104.26</v>
      </c>
      <c r="AC6" s="36">
        <f t="shared" si="4"/>
        <v>104.95</v>
      </c>
      <c r="AD6" s="36">
        <f t="shared" si="4"/>
        <v>105.53</v>
      </c>
      <c r="AE6" s="36">
        <f t="shared" si="4"/>
        <v>107.2</v>
      </c>
      <c r="AF6" s="36">
        <f t="shared" si="4"/>
        <v>106.62</v>
      </c>
      <c r="AG6" s="36">
        <f t="shared" si="4"/>
        <v>107.95</v>
      </c>
      <c r="AH6" s="35" t="str">
        <f>IF(AH7="","",IF(AH7="-","【-】","【"&amp;SUBSTITUTE(TEXT(AH7,"#,##0.00"),"-","△")&amp;"】"))</f>
        <v>【114.35】</v>
      </c>
      <c r="AI6" s="36">
        <f>IF(AI7="",NA(),AI7)</f>
        <v>74.650000000000006</v>
      </c>
      <c r="AJ6" s="36">
        <f t="shared" ref="AJ6:AR6" si="5">IF(AJ7="",NA(),AJ7)</f>
        <v>70.709999999999994</v>
      </c>
      <c r="AK6" s="36">
        <f t="shared" si="5"/>
        <v>64.94</v>
      </c>
      <c r="AL6" s="36">
        <f t="shared" si="5"/>
        <v>53.98</v>
      </c>
      <c r="AM6" s="36">
        <f t="shared" si="5"/>
        <v>45.26</v>
      </c>
      <c r="AN6" s="36">
        <f t="shared" si="5"/>
        <v>26.81</v>
      </c>
      <c r="AO6" s="36">
        <f t="shared" si="5"/>
        <v>28.31</v>
      </c>
      <c r="AP6" s="36">
        <f t="shared" si="5"/>
        <v>13.46</v>
      </c>
      <c r="AQ6" s="36">
        <f t="shared" si="5"/>
        <v>12.59</v>
      </c>
      <c r="AR6" s="36">
        <f t="shared" si="5"/>
        <v>12.44</v>
      </c>
      <c r="AS6" s="35" t="str">
        <f>IF(AS7="","",IF(AS7="-","【-】","【"&amp;SUBSTITUTE(TEXT(AS7,"#,##0.00"),"-","△")&amp;"】"))</f>
        <v>【0.79】</v>
      </c>
      <c r="AT6" s="36">
        <f>IF(AT7="",NA(),AT7)</f>
        <v>1297.42</v>
      </c>
      <c r="AU6" s="36">
        <f t="shared" ref="AU6:BC6" si="6">IF(AU7="",NA(),AU7)</f>
        <v>222.06</v>
      </c>
      <c r="AV6" s="36">
        <f t="shared" si="6"/>
        <v>41.55</v>
      </c>
      <c r="AW6" s="36">
        <f t="shared" si="6"/>
        <v>70.31</v>
      </c>
      <c r="AX6" s="36">
        <f t="shared" si="6"/>
        <v>91.2</v>
      </c>
      <c r="AY6" s="36">
        <f t="shared" si="6"/>
        <v>1002.64</v>
      </c>
      <c r="AZ6" s="36">
        <f t="shared" si="6"/>
        <v>1164.51</v>
      </c>
      <c r="BA6" s="36">
        <f t="shared" si="6"/>
        <v>434.72</v>
      </c>
      <c r="BB6" s="36">
        <f t="shared" si="6"/>
        <v>416.14</v>
      </c>
      <c r="BC6" s="36">
        <f t="shared" si="6"/>
        <v>371.89</v>
      </c>
      <c r="BD6" s="35" t="str">
        <f>IF(BD7="","",IF(BD7="-","【-】","【"&amp;SUBSTITUTE(TEXT(BD7,"#,##0.00"),"-","△")&amp;"】"))</f>
        <v>【262.87】</v>
      </c>
      <c r="BE6" s="36">
        <f>IF(BE7="",NA(),BE7)</f>
        <v>1759.12</v>
      </c>
      <c r="BF6" s="36">
        <f t="shared" ref="BF6:BN6" si="7">IF(BF7="",NA(),BF7)</f>
        <v>1535.42</v>
      </c>
      <c r="BG6" s="36">
        <f t="shared" si="7"/>
        <v>1524.62</v>
      </c>
      <c r="BH6" s="36">
        <f t="shared" si="7"/>
        <v>1491.24</v>
      </c>
      <c r="BI6" s="36">
        <f t="shared" si="7"/>
        <v>1422.27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46.45</v>
      </c>
      <c r="BQ6" s="36">
        <f t="shared" ref="BQ6:BY6" si="8">IF(BQ7="",NA(),BQ7)</f>
        <v>55.7</v>
      </c>
      <c r="BR6" s="36">
        <f t="shared" si="8"/>
        <v>53.33</v>
      </c>
      <c r="BS6" s="36">
        <f t="shared" si="8"/>
        <v>57.53</v>
      </c>
      <c r="BT6" s="36">
        <f t="shared" si="8"/>
        <v>58.69</v>
      </c>
      <c r="BU6" s="36">
        <f t="shared" si="8"/>
        <v>90.69</v>
      </c>
      <c r="BV6" s="36">
        <f t="shared" si="8"/>
        <v>90.64</v>
      </c>
      <c r="BW6" s="36">
        <f t="shared" si="8"/>
        <v>93.66</v>
      </c>
      <c r="BX6" s="36">
        <f t="shared" si="8"/>
        <v>92.76</v>
      </c>
      <c r="BY6" s="36">
        <f t="shared" si="8"/>
        <v>93.28</v>
      </c>
      <c r="BZ6" s="35" t="str">
        <f>IF(BZ7="","",IF(BZ7="-","【-】","【"&amp;SUBSTITUTE(TEXT(BZ7,"#,##0.00"),"-","△")&amp;"】"))</f>
        <v>【105.59】</v>
      </c>
      <c r="CA6" s="36">
        <f>IF(CA7="",NA(),CA7)</f>
        <v>621.66</v>
      </c>
      <c r="CB6" s="36">
        <f t="shared" ref="CB6:CJ6" si="9">IF(CB7="",NA(),CB7)</f>
        <v>599.73</v>
      </c>
      <c r="CC6" s="36">
        <f t="shared" si="9"/>
        <v>627.48</v>
      </c>
      <c r="CD6" s="36">
        <f t="shared" si="9"/>
        <v>581.16999999999996</v>
      </c>
      <c r="CE6" s="36">
        <f t="shared" si="9"/>
        <v>572.79999999999995</v>
      </c>
      <c r="CF6" s="36">
        <f t="shared" si="9"/>
        <v>211.08</v>
      </c>
      <c r="CG6" s="36">
        <f t="shared" si="9"/>
        <v>213.52</v>
      </c>
      <c r="CH6" s="36">
        <f t="shared" si="9"/>
        <v>208.21</v>
      </c>
      <c r="CI6" s="36">
        <f t="shared" si="9"/>
        <v>208.67</v>
      </c>
      <c r="CJ6" s="36">
        <f t="shared" si="9"/>
        <v>208.29</v>
      </c>
      <c r="CK6" s="35" t="str">
        <f>IF(CK7="","",IF(CK7="-","【-】","【"&amp;SUBSTITUTE(TEXT(CK7,"#,##0.00"),"-","△")&amp;"】"))</f>
        <v>【163.27】</v>
      </c>
      <c r="CL6" s="36">
        <f>IF(CL7="",NA(),CL7)</f>
        <v>41.66</v>
      </c>
      <c r="CM6" s="36">
        <f t="shared" ref="CM6:CU6" si="10">IF(CM7="",NA(),CM7)</f>
        <v>39.659999999999997</v>
      </c>
      <c r="CN6" s="36">
        <f t="shared" si="10"/>
        <v>38.54</v>
      </c>
      <c r="CO6" s="36">
        <f t="shared" si="10"/>
        <v>38.5</v>
      </c>
      <c r="CP6" s="36">
        <f t="shared" si="10"/>
        <v>38.21</v>
      </c>
      <c r="CQ6" s="36">
        <f t="shared" si="10"/>
        <v>49.69</v>
      </c>
      <c r="CR6" s="36">
        <f t="shared" si="10"/>
        <v>49.77</v>
      </c>
      <c r="CS6" s="36">
        <f t="shared" si="10"/>
        <v>49.22</v>
      </c>
      <c r="CT6" s="36">
        <f t="shared" si="10"/>
        <v>49.08</v>
      </c>
      <c r="CU6" s="36">
        <f t="shared" si="10"/>
        <v>49.32</v>
      </c>
      <c r="CV6" s="35" t="str">
        <f>IF(CV7="","",IF(CV7="-","【-】","【"&amp;SUBSTITUTE(TEXT(CV7,"#,##0.00"),"-","△")&amp;"】"))</f>
        <v>【59.94】</v>
      </c>
      <c r="CW6" s="36">
        <f>IF(CW7="",NA(),CW7)</f>
        <v>91.76</v>
      </c>
      <c r="CX6" s="36">
        <f t="shared" ref="CX6:DF6" si="11">IF(CX7="",NA(),CX7)</f>
        <v>92.35</v>
      </c>
      <c r="CY6" s="36">
        <f t="shared" si="11"/>
        <v>92.35</v>
      </c>
      <c r="CZ6" s="36">
        <f t="shared" si="11"/>
        <v>92.34</v>
      </c>
      <c r="DA6" s="36">
        <f t="shared" si="11"/>
        <v>92.31</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3.14</v>
      </c>
      <c r="DI6" s="36">
        <f t="shared" ref="DI6:DQ6" si="12">IF(DI7="",NA(),DI7)</f>
        <v>5.93</v>
      </c>
      <c r="DJ6" s="36">
        <f t="shared" si="12"/>
        <v>12.31</v>
      </c>
      <c r="DK6" s="36">
        <f t="shared" si="12"/>
        <v>15.89</v>
      </c>
      <c r="DL6" s="36">
        <f t="shared" si="12"/>
        <v>19.84</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1.43</v>
      </c>
      <c r="EE6" s="36">
        <f t="shared" ref="EE6:EM6" si="14">IF(EE7="",NA(),EE7)</f>
        <v>0.36</v>
      </c>
      <c r="EF6" s="35">
        <f t="shared" si="14"/>
        <v>0</v>
      </c>
      <c r="EG6" s="36">
        <f t="shared" si="14"/>
        <v>0.02</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23230</v>
      </c>
      <c r="D7" s="38">
        <v>46</v>
      </c>
      <c r="E7" s="38">
        <v>1</v>
      </c>
      <c r="F7" s="38">
        <v>0</v>
      </c>
      <c r="G7" s="38">
        <v>1</v>
      </c>
      <c r="H7" s="38" t="s">
        <v>105</v>
      </c>
      <c r="I7" s="38" t="s">
        <v>106</v>
      </c>
      <c r="J7" s="38" t="s">
        <v>107</v>
      </c>
      <c r="K7" s="38" t="s">
        <v>108</v>
      </c>
      <c r="L7" s="38" t="s">
        <v>109</v>
      </c>
      <c r="M7" s="38"/>
      <c r="N7" s="39" t="s">
        <v>110</v>
      </c>
      <c r="O7" s="39">
        <v>48.72</v>
      </c>
      <c r="P7" s="39">
        <v>100.19</v>
      </c>
      <c r="Q7" s="39">
        <v>6588</v>
      </c>
      <c r="R7" s="39">
        <v>8724</v>
      </c>
      <c r="S7" s="39">
        <v>488.89</v>
      </c>
      <c r="T7" s="39">
        <v>17.84</v>
      </c>
      <c r="U7" s="39">
        <v>8605</v>
      </c>
      <c r="V7" s="39">
        <v>126.83</v>
      </c>
      <c r="W7" s="39">
        <v>67.849999999999994</v>
      </c>
      <c r="X7" s="39">
        <v>65.34</v>
      </c>
      <c r="Y7" s="39">
        <v>98.15</v>
      </c>
      <c r="Z7" s="39">
        <v>103.39</v>
      </c>
      <c r="AA7" s="39">
        <v>105.14</v>
      </c>
      <c r="AB7" s="39">
        <v>104.26</v>
      </c>
      <c r="AC7" s="39">
        <v>104.95</v>
      </c>
      <c r="AD7" s="39">
        <v>105.53</v>
      </c>
      <c r="AE7" s="39">
        <v>107.2</v>
      </c>
      <c r="AF7" s="39">
        <v>106.62</v>
      </c>
      <c r="AG7" s="39">
        <v>107.95</v>
      </c>
      <c r="AH7" s="39">
        <v>114.35</v>
      </c>
      <c r="AI7" s="39">
        <v>74.650000000000006</v>
      </c>
      <c r="AJ7" s="39">
        <v>70.709999999999994</v>
      </c>
      <c r="AK7" s="39">
        <v>64.94</v>
      </c>
      <c r="AL7" s="39">
        <v>53.98</v>
      </c>
      <c r="AM7" s="39">
        <v>45.26</v>
      </c>
      <c r="AN7" s="39">
        <v>26.81</v>
      </c>
      <c r="AO7" s="39">
        <v>28.31</v>
      </c>
      <c r="AP7" s="39">
        <v>13.46</v>
      </c>
      <c r="AQ7" s="39">
        <v>12.59</v>
      </c>
      <c r="AR7" s="39">
        <v>12.44</v>
      </c>
      <c r="AS7" s="39">
        <v>0.79</v>
      </c>
      <c r="AT7" s="39">
        <v>1297.42</v>
      </c>
      <c r="AU7" s="39">
        <v>222.06</v>
      </c>
      <c r="AV7" s="39">
        <v>41.55</v>
      </c>
      <c r="AW7" s="39">
        <v>70.31</v>
      </c>
      <c r="AX7" s="39">
        <v>91.2</v>
      </c>
      <c r="AY7" s="39">
        <v>1002.64</v>
      </c>
      <c r="AZ7" s="39">
        <v>1164.51</v>
      </c>
      <c r="BA7" s="39">
        <v>434.72</v>
      </c>
      <c r="BB7" s="39">
        <v>416.14</v>
      </c>
      <c r="BC7" s="39">
        <v>371.89</v>
      </c>
      <c r="BD7" s="39">
        <v>262.87</v>
      </c>
      <c r="BE7" s="39">
        <v>1759.12</v>
      </c>
      <c r="BF7" s="39">
        <v>1535.42</v>
      </c>
      <c r="BG7" s="39">
        <v>1524.62</v>
      </c>
      <c r="BH7" s="39">
        <v>1491.24</v>
      </c>
      <c r="BI7" s="39">
        <v>1422.27</v>
      </c>
      <c r="BJ7" s="39">
        <v>520.29999999999995</v>
      </c>
      <c r="BK7" s="39">
        <v>498.27</v>
      </c>
      <c r="BL7" s="39">
        <v>495.76</v>
      </c>
      <c r="BM7" s="39">
        <v>487.22</v>
      </c>
      <c r="BN7" s="39">
        <v>483.11</v>
      </c>
      <c r="BO7" s="39">
        <v>270.87</v>
      </c>
      <c r="BP7" s="39">
        <v>46.45</v>
      </c>
      <c r="BQ7" s="39">
        <v>55.7</v>
      </c>
      <c r="BR7" s="39">
        <v>53.33</v>
      </c>
      <c r="BS7" s="39">
        <v>57.53</v>
      </c>
      <c r="BT7" s="39">
        <v>58.69</v>
      </c>
      <c r="BU7" s="39">
        <v>90.69</v>
      </c>
      <c r="BV7" s="39">
        <v>90.64</v>
      </c>
      <c r="BW7" s="39">
        <v>93.66</v>
      </c>
      <c r="BX7" s="39">
        <v>92.76</v>
      </c>
      <c r="BY7" s="39">
        <v>93.28</v>
      </c>
      <c r="BZ7" s="39">
        <v>105.59</v>
      </c>
      <c r="CA7" s="39">
        <v>621.66</v>
      </c>
      <c r="CB7" s="39">
        <v>599.73</v>
      </c>
      <c r="CC7" s="39">
        <v>627.48</v>
      </c>
      <c r="CD7" s="39">
        <v>581.16999999999996</v>
      </c>
      <c r="CE7" s="39">
        <v>572.79999999999995</v>
      </c>
      <c r="CF7" s="39">
        <v>211.08</v>
      </c>
      <c r="CG7" s="39">
        <v>213.52</v>
      </c>
      <c r="CH7" s="39">
        <v>208.21</v>
      </c>
      <c r="CI7" s="39">
        <v>208.67</v>
      </c>
      <c r="CJ7" s="39">
        <v>208.29</v>
      </c>
      <c r="CK7" s="39">
        <v>163.27000000000001</v>
      </c>
      <c r="CL7" s="39">
        <v>41.66</v>
      </c>
      <c r="CM7" s="39">
        <v>39.659999999999997</v>
      </c>
      <c r="CN7" s="39">
        <v>38.54</v>
      </c>
      <c r="CO7" s="39">
        <v>38.5</v>
      </c>
      <c r="CP7" s="39">
        <v>38.21</v>
      </c>
      <c r="CQ7" s="39">
        <v>49.69</v>
      </c>
      <c r="CR7" s="39">
        <v>49.77</v>
      </c>
      <c r="CS7" s="39">
        <v>49.22</v>
      </c>
      <c r="CT7" s="39">
        <v>49.08</v>
      </c>
      <c r="CU7" s="39">
        <v>49.32</v>
      </c>
      <c r="CV7" s="39">
        <v>59.94</v>
      </c>
      <c r="CW7" s="39">
        <v>91.76</v>
      </c>
      <c r="CX7" s="39">
        <v>92.35</v>
      </c>
      <c r="CY7" s="39">
        <v>92.35</v>
      </c>
      <c r="CZ7" s="39">
        <v>92.34</v>
      </c>
      <c r="DA7" s="39">
        <v>92.31</v>
      </c>
      <c r="DB7" s="39">
        <v>80.010000000000005</v>
      </c>
      <c r="DC7" s="39">
        <v>79.98</v>
      </c>
      <c r="DD7" s="39">
        <v>79.48</v>
      </c>
      <c r="DE7" s="39">
        <v>79.3</v>
      </c>
      <c r="DF7" s="39">
        <v>79.34</v>
      </c>
      <c r="DG7" s="39">
        <v>90.22</v>
      </c>
      <c r="DH7" s="39">
        <v>3.14</v>
      </c>
      <c r="DI7" s="39">
        <v>5.93</v>
      </c>
      <c r="DJ7" s="39">
        <v>12.31</v>
      </c>
      <c r="DK7" s="39">
        <v>15.89</v>
      </c>
      <c r="DL7" s="39">
        <v>19.84</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1.43</v>
      </c>
      <c r="EE7" s="39">
        <v>0.36</v>
      </c>
      <c r="EF7" s="39">
        <v>0</v>
      </c>
      <c r="EG7" s="39">
        <v>0.02</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2018-02-09T02:56:06Z</cp:lastPrinted>
  <dcterms:created xsi:type="dcterms:W3CDTF">2017-12-25T01:20:54Z</dcterms:created>
  <dcterms:modified xsi:type="dcterms:W3CDTF">2018-02-16T00:24:22Z</dcterms:modified>
  <cp:category/>
</cp:coreProperties>
</file>