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245" windowHeight="804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<sst xmlns="http://schemas.openxmlformats.org/spreadsheetml/2006/main" count="232" uniqueCount="120">
  <si>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</si>
  <si>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</si>
  <si>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</si>
  <si>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</si>
  <si>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</si>
  <si>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</si>
  <si>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</si>
  <si>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</si>
  <si>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</si>
  <si>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</si>
  <si>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</si>
  <si>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</si>
  <si>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</si>
  <si>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</si>
  <si>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</si>
  <si>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</si>
  <si>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</si>
  <si>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</si>
  <si>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</si>
  <si>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</si>
  <si>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</si>
  <si>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</si>
  <si>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</si>
  <si>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</si>
  <si>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</si>
  <si>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</si>
  <si>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</si>
  <si>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</si>
  <si>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</si>
  <si>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</si>
  <si>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</si>
  <si>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</si>
  <si>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</si>
  <si>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</si>
  <si>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</si>
  <si>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</si>
  <si>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</si>
  <si>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</si>
  <si>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</si>
  <si>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</si>
  <si>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</si>
  <si>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</si>
  <si>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</si>
  <si>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</si>
  <si>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</si>
  <si>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</si>
  <si>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</si>
  <si>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</si>
  <si>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</si>
  <si>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</si>
  <si>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</si>
  <si>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</si>
  <si>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</si>
  <si>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</si>
  <si>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</si>
  <si>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</si>
  <si>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</si>
  <si>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</si>
  <si>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</si>
  <si>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</si>
  <si>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</si>
  <si>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</si>
  <si>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</si>
  <si>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</si>
  <si>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</si>
  <si>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</si>
  <si>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</si>
  <si>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</si>
  <si>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</si>
  <si>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</si>
  <si>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</si>
  <si>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</si>
  <si>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</si>
  <si>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</si>
  <si>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</si>
  <si>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</si>
  <si>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</si>
  <si>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</si>
  <si>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</si>
  <si>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</si>
  <si>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</si>
  <si>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</si>
  <si>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</si>
  <si>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</si>
  <si>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</si>
  <si>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</si>
  <si>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</si>
  <si>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</si>
  <si>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</si>
  <si>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</si>
  <si>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</si>
  <si>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</si>
  <si>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</si>
  <si>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</si>
  <si>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</si>
  <si>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</si>
  <si>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</si>
  <si>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</si>
  <si>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</si>
  <si>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</si>
  <si>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</si>
  <si>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</si>
  <si>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</si>
  <si>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</si>
  <si>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</si>
  <si>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東通村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</si>
  <si>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</si>
  <si>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</si>
  <si>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</si>
  <si>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</si>
  <si>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</si>
  <si>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</si>
  <si>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</si>
  <si>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</si>
  <si>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</si>
  <si>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</si>
  <si>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収益については、一般会計繰入金が収益全体の約半分を占めており、将来的な人口減少等により増収は見込めない状況であります。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rPh sb="75" eb="77">
      <t>タガク</t>
    </rPh>
    <rPh sb="78" eb="80">
      <t>ケンセツ</t>
    </rPh>
    <rPh sb="80" eb="82">
      <t>トウシ</t>
    </rPh>
    <rPh sb="83" eb="84">
      <t>タイ</t>
    </rPh>
    <rPh sb="86" eb="88">
      <t>キギョウ</t>
    </rPh>
    <rPh sb="88" eb="89">
      <t>サイ</t>
    </rPh>
    <rPh sb="92" eb="94">
      <t>ゲンカ</t>
    </rPh>
    <rPh sb="94" eb="96">
      <t>ショウキャク</t>
    </rPh>
    <rPh sb="96" eb="97">
      <t>ヒ</t>
    </rPh>
    <rPh sb="98" eb="99">
      <t>オオ</t>
    </rPh>
    <rPh sb="101" eb="102">
      <t>シ</t>
    </rPh>
    <rPh sb="108" eb="110">
      <t>キギョウ</t>
    </rPh>
    <rPh sb="110" eb="111">
      <t>サイ</t>
    </rPh>
    <rPh sb="116" eb="117">
      <t>トウ</t>
    </rPh>
    <rPh sb="120" eb="122">
      <t>シハライ</t>
    </rPh>
    <rPh sb="122" eb="124">
      <t>リソク</t>
    </rPh>
    <rPh sb="125" eb="127">
      <t>テイゲン</t>
    </rPh>
    <rPh sb="136" eb="137">
      <t>トウ</t>
    </rPh>
    <rPh sb="141" eb="143">
      <t>ケイジョウ</t>
    </rPh>
    <rPh sb="175" eb="177">
      <t>カキ</t>
    </rPh>
    <rPh sb="178" eb="180">
      <t>コウモク</t>
    </rPh>
    <rPh sb="186" eb="188">
      <t>ルイジ</t>
    </rPh>
    <rPh sb="188" eb="190">
      <t>ダンタイ</t>
    </rPh>
    <rPh sb="191" eb="193">
      <t>ヒカク</t>
    </rPh>
    <rPh sb="194" eb="195">
      <t>チガ</t>
    </rPh>
    <rPh sb="197" eb="198">
      <t>ショウ</t>
    </rPh>
    <rPh sb="203" eb="205">
      <t>ナイヨウ</t>
    </rPh>
    <rPh sb="206" eb="208">
      <t>イカ</t>
    </rPh>
    <rPh sb="225" eb="227">
      <t>リュウドウ</t>
    </rPh>
    <rPh sb="227" eb="229">
      <t>ヒリツ</t>
    </rPh>
    <rPh sb="235" eb="238">
      <t>ヨクネンド</t>
    </rPh>
    <rPh sb="238" eb="240">
      <t>ショウカン</t>
    </rPh>
    <rPh sb="241" eb="243">
      <t>キギョウ</t>
    </rPh>
    <rPh sb="243" eb="244">
      <t>サイ</t>
    </rPh>
    <rPh sb="245" eb="247">
      <t>ケイジョウ</t>
    </rPh>
    <rPh sb="256" eb="259">
      <t>ヨクネンド</t>
    </rPh>
    <rPh sb="260" eb="262">
      <t>リョウキン</t>
    </rPh>
    <rPh sb="262" eb="264">
      <t>シュウニュウ</t>
    </rPh>
    <rPh sb="265" eb="267">
      <t>イッパン</t>
    </rPh>
    <rPh sb="267" eb="269">
      <t>カイケイ</t>
    </rPh>
    <rPh sb="272" eb="274">
      <t>クリイレ</t>
    </rPh>
    <rPh sb="274" eb="275">
      <t>キン</t>
    </rPh>
    <rPh sb="277" eb="279">
      <t>シハラ</t>
    </rPh>
    <rPh sb="285" eb="288">
      <t>トウネンド</t>
    </rPh>
    <rPh sb="288" eb="289">
      <t>マツ</t>
    </rPh>
    <rPh sb="289" eb="291">
      <t>ジテン</t>
    </rPh>
    <rPh sb="296" eb="298">
      <t>シハライ</t>
    </rPh>
    <rPh sb="298" eb="300">
      <t>ノウリョク</t>
    </rPh>
    <rPh sb="317" eb="319">
      <t>キギョウ</t>
    </rPh>
    <rPh sb="319" eb="320">
      <t>サイ</t>
    </rPh>
    <rPh sb="320" eb="322">
      <t>ザンダカ</t>
    </rPh>
    <rPh sb="322" eb="323">
      <t>タイ</t>
    </rPh>
    <rPh sb="323" eb="325">
      <t>キュウスイ</t>
    </rPh>
    <rPh sb="325" eb="327">
      <t>シュウエキ</t>
    </rPh>
    <rPh sb="327" eb="329">
      <t>ヒリツ</t>
    </rPh>
    <rPh sb="358" eb="359">
      <t>マカナ</t>
    </rPh>
    <rPh sb="369" eb="371">
      <t>ショウカン</t>
    </rPh>
    <rPh sb="372" eb="374">
      <t>エイキョウ</t>
    </rPh>
    <rPh sb="382" eb="384">
      <t>ヘイセイ</t>
    </rPh>
    <rPh sb="386" eb="387">
      <t>ド</t>
    </rPh>
    <rPh sb="393" eb="395">
      <t>ゲンショウ</t>
    </rPh>
    <rPh sb="396" eb="397">
      <t>テン</t>
    </rPh>
    <rPh sb="408" eb="410">
      <t>リョウキン</t>
    </rPh>
    <rPh sb="410" eb="412">
      <t>カイシュウ</t>
    </rPh>
    <rPh sb="412" eb="413">
      <t>リツ</t>
    </rPh>
    <rPh sb="419" eb="421">
      <t>イッパン</t>
    </rPh>
    <rPh sb="421" eb="423">
      <t>カイケイ</t>
    </rPh>
    <rPh sb="425" eb="426">
      <t>キン</t>
    </rPh>
    <rPh sb="427" eb="429">
      <t>シュウニュウ</t>
    </rPh>
    <rPh sb="430" eb="432">
      <t>イゾン</t>
    </rPh>
    <rPh sb="436" eb="438">
      <t>ジョウタイ</t>
    </rPh>
    <rPh sb="451" eb="452">
      <t>チカ</t>
    </rPh>
    <rPh sb="460" eb="462">
      <t>リョウキン</t>
    </rPh>
    <rPh sb="463" eb="465">
      <t>ミナオ</t>
    </rPh>
    <rPh sb="466" eb="467">
      <t>トウ</t>
    </rPh>
    <rPh sb="468" eb="470">
      <t>ケントウ</t>
    </rPh>
    <rPh sb="471" eb="473">
      <t>ヒツヨウ</t>
    </rPh>
    <rPh sb="483" eb="485">
      <t>キュウスイ</t>
    </rPh>
    <rPh sb="485" eb="487">
      <t>ゲンカ</t>
    </rPh>
    <rPh sb="498" eb="500">
      <t>ケンセツ</t>
    </rPh>
    <rPh sb="500" eb="502">
      <t>トウシ</t>
    </rPh>
    <rPh sb="502" eb="504">
      <t>ザイゲン</t>
    </rPh>
    <rPh sb="507" eb="509">
      <t>キギョウ</t>
    </rPh>
    <rPh sb="509" eb="510">
      <t>サイ</t>
    </rPh>
    <rPh sb="511" eb="513">
      <t>シハライ</t>
    </rPh>
    <rPh sb="513" eb="515">
      <t>リソク</t>
    </rPh>
    <rPh sb="516" eb="518">
      <t>ゲンカ</t>
    </rPh>
    <rPh sb="518" eb="520">
      <t>ショウキャク</t>
    </rPh>
    <rPh sb="520" eb="521">
      <t>ヒ</t>
    </rPh>
    <rPh sb="522" eb="523">
      <t>オモ</t>
    </rPh>
    <rPh sb="524" eb="526">
      <t>ヨウイン</t>
    </rPh>
    <rPh sb="530" eb="532">
      <t>ヒヨウ</t>
    </rPh>
    <rPh sb="533" eb="535">
      <t>サクゲン</t>
    </rPh>
    <rPh sb="535" eb="537">
      <t>ドリョク</t>
    </rPh>
    <rPh sb="546" eb="548">
      <t>リョウキン</t>
    </rPh>
    <rPh sb="549" eb="551">
      <t>ミナオ</t>
    </rPh>
    <rPh sb="552" eb="553">
      <t>トウ</t>
    </rPh>
    <rPh sb="555" eb="558">
      <t>コンポンテキ</t>
    </rPh>
    <rPh sb="559" eb="561">
      <t>カイゼン</t>
    </rPh>
    <rPh sb="561" eb="562">
      <t>サク</t>
    </rPh>
    <rPh sb="563" eb="564">
      <t>カンガ</t>
    </rPh>
    <phoneticPr fontId="7"/>
  </si>
  <si>
    <t xml:space="preserve">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7"/>
  </si>
  <si>
    <t xml:space="preserve">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rPh sb="142" eb="144">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</si>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</sst>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60320"/>
        <c:axId val="395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39560320"/>
        <c:axId val="39562240"/>
      </c:lineChart>
      <c:dateAx>
        <c:axId val="39560320"/>
        <c:scaling>
          <c:orientation val="minMax"/>
        </c:scaling>
        <c:delete val="1"/>
        <c:axPos val="b"/>
        <c:numFmt formatCode="ge" sourceLinked="1"/>
        <c:majorTickMark val="none"/>
        <c:minorTickMark val="none"/>
        <c:tickLblPos val="none"/>
        <c:crossAx val="39562240"/>
        <c:crosses val="autoZero"/>
        <c:auto val="1"/>
        <c:lblOffset val="100"/>
        <c:baseTimeUnit val="years"/>
      </c:dateAx>
      <c:valAx>
        <c:axId val="395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40.93</c:v>
                </c:pt>
                <c:pt idx="1">
                  <c:v>38.01</c:v>
                </c:pt>
                <c:pt idx="2">
                  <c:v>68.53</c:v>
                </c:pt>
                <c:pt idx="3">
                  <c:v>67.260000000000005</c:v>
                </c:pt>
                <c:pt idx="4">
                  <c:v>67.47</c:v>
                </c:pt>
              </c:numCache>
            </c:numRef>
          </c:val>
        </c:ser>
        <c:dLbls>
          <c:showLegendKey val="0"/>
          <c:showVal val="0"/>
          <c:showCatName val="0"/>
          <c:showSerName val="0"/>
          <c:showPercent val="0"/>
          <c:showBubbleSize val="0"/>
        </c:dLbls>
        <c:gapWidth val="150"/>
        <c:axId val="46351872"/>
        <c:axId val="46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46351872"/>
        <c:axId val="46353792"/>
      </c:lineChart>
      <c:dateAx>
        <c:axId val="46351872"/>
        <c:scaling>
          <c:orientation val="minMax"/>
        </c:scaling>
        <c:delete val="1"/>
        <c:axPos val="b"/>
        <c:numFmt formatCode="ge" sourceLinked="1"/>
        <c:majorTickMark val="none"/>
        <c:minorTickMark val="none"/>
        <c:tickLblPos val="none"/>
        <c:crossAx val="46353792"/>
        <c:crosses val="autoZero"/>
        <c:auto val="1"/>
        <c:lblOffset val="100"/>
        <c:baseTimeUnit val="years"/>
      </c:dateAx>
      <c:valAx>
        <c:axId val="46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81.680000000000007</c:v>
                </c:pt>
                <c:pt idx="1">
                  <c:v>81.63</c:v>
                </c:pt>
                <c:pt idx="2">
                  <c:v>78.430000000000007</c:v>
                </c:pt>
                <c:pt idx="3">
                  <c:v>80.08</c:v>
                </c:pt>
                <c:pt idx="4">
                  <c:v>79.78</c:v>
                </c:pt>
              </c:numCache>
            </c:numRef>
          </c:val>
        </c:ser>
        <c:dLbls>
          <c:showLegendKey val="0"/>
          <c:showVal val="0"/>
          <c:showCatName val="0"/>
          <c:showSerName val="0"/>
          <c:showPercent val="0"/>
          <c:showBubbleSize val="0"/>
        </c:dLbls>
        <c:gapWidth val="150"/>
        <c:axId val="46392448"/>
        <c:axId val="463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46392448"/>
        <c:axId val="46394368"/>
      </c:lineChart>
      <c:dateAx>
        <c:axId val="46392448"/>
        <c:scaling>
          <c:orientation val="minMax"/>
        </c:scaling>
        <c:delete val="1"/>
        <c:axPos val="b"/>
        <c:numFmt formatCode="ge" sourceLinked="1"/>
        <c:majorTickMark val="none"/>
        <c:minorTickMark val="none"/>
        <c:tickLblPos val="none"/>
        <c:crossAx val="46394368"/>
        <c:crosses val="autoZero"/>
        <c:auto val="1"/>
        <c:lblOffset val="100"/>
        <c:baseTimeUnit val="years"/>
      </c:dateAx>
      <c:valAx>
        <c:axId val="463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102.08</c:v>
                </c:pt>
                <c:pt idx="1">
                  <c:v>102</c:v>
                </c:pt>
                <c:pt idx="2">
                  <c:v>103.21</c:v>
                </c:pt>
                <c:pt idx="3">
                  <c:v>104.96</c:v>
                </c:pt>
                <c:pt idx="4">
                  <c:v>107.1</c:v>
                </c:pt>
              </c:numCache>
            </c:numRef>
          </c:val>
        </c:ser>
        <c:dLbls>
          <c:showLegendKey val="0"/>
          <c:showVal val="0"/>
          <c:showCatName val="0"/>
          <c:showSerName val="0"/>
          <c:showPercent val="0"/>
          <c:showBubbleSize val="0"/>
        </c:dLbls>
        <c:gapWidth val="150"/>
        <c:axId val="27878144"/>
        <c:axId val="27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7878144"/>
        <c:axId val="27880064"/>
      </c:lineChart>
      <c:dateAx>
        <c:axId val="27878144"/>
        <c:scaling>
          <c:orientation val="minMax"/>
        </c:scaling>
        <c:delete val="1"/>
        <c:axPos val="b"/>
        <c:numFmt formatCode="ge" sourceLinked="1"/>
        <c:majorTickMark val="none"/>
        <c:minorTickMark val="none"/>
        <c:tickLblPos val="none"/>
        <c:crossAx val="27880064"/>
        <c:crosses val="autoZero"/>
        <c:auto val="1"/>
        <c:lblOffset val="100"/>
        <c:baseTimeUnit val="years"/>
      </c:dateAx>
      <c:valAx>
        <c:axId val="2788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37.340000000000003</c:v>
                </c:pt>
                <c:pt idx="1">
                  <c:v>38.770000000000003</c:v>
                </c:pt>
                <c:pt idx="2">
                  <c:v>46.98</c:v>
                </c:pt>
                <c:pt idx="3">
                  <c:v>48.86</c:v>
                </c:pt>
                <c:pt idx="4">
                  <c:v>50.72</c:v>
                </c:pt>
              </c:numCache>
            </c:numRef>
          </c:val>
        </c:ser>
        <c:dLbls>
          <c:showLegendKey val="0"/>
          <c:showVal val="0"/>
          <c:showCatName val="0"/>
          <c:showSerName val="0"/>
          <c:showPercent val="0"/>
          <c:showBubbleSize val="0"/>
        </c:dLbls>
        <c:gapWidth val="150"/>
        <c:axId val="27959680"/>
        <c:axId val="27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7959680"/>
        <c:axId val="27961600"/>
      </c:lineChart>
      <c:dateAx>
        <c:axId val="27959680"/>
        <c:scaling>
          <c:orientation val="minMax"/>
        </c:scaling>
        <c:delete val="1"/>
        <c:axPos val="b"/>
        <c:numFmt formatCode="ge" sourceLinked="1"/>
        <c:majorTickMark val="none"/>
        <c:minorTickMark val="none"/>
        <c:tickLblPos val="none"/>
        <c:crossAx val="27961600"/>
        <c:crosses val="autoZero"/>
        <c:auto val="1"/>
        <c:lblOffset val="100"/>
        <c:baseTimeUnit val="years"/>
      </c:dateAx>
      <c:valAx>
        <c:axId val="27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49280"/>
        <c:axId val="39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39649280"/>
        <c:axId val="39651200"/>
      </c:lineChart>
      <c:dateAx>
        <c:axId val="39649280"/>
        <c:scaling>
          <c:orientation val="minMax"/>
        </c:scaling>
        <c:delete val="1"/>
        <c:axPos val="b"/>
        <c:numFmt formatCode="ge" sourceLinked="1"/>
        <c:majorTickMark val="none"/>
        <c:minorTickMark val="none"/>
        <c:tickLblPos val="none"/>
        <c:crossAx val="39651200"/>
        <c:crosses val="autoZero"/>
        <c:auto val="1"/>
        <c:lblOffset val="100"/>
        <c:baseTimeUnit val="years"/>
      </c:dateAx>
      <c:valAx>
        <c:axId val="39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65024"/>
        <c:axId val="396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39665024"/>
        <c:axId val="39675392"/>
      </c:lineChart>
      <c:dateAx>
        <c:axId val="39665024"/>
        <c:scaling>
          <c:orientation val="minMax"/>
        </c:scaling>
        <c:delete val="1"/>
        <c:axPos val="b"/>
        <c:numFmt formatCode="ge" sourceLinked="1"/>
        <c:majorTickMark val="none"/>
        <c:minorTickMark val="none"/>
        <c:tickLblPos val="none"/>
        <c:crossAx val="39675392"/>
        <c:crosses val="autoZero"/>
        <c:auto val="1"/>
        <c:lblOffset val="100"/>
        <c:baseTimeUnit val="years"/>
      </c:dateAx>
      <c:valAx>
        <c:axId val="3967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905.35</c:v>
                </c:pt>
                <c:pt idx="1">
                  <c:v>948.42</c:v>
                </c:pt>
                <c:pt idx="2">
                  <c:v>32.56</c:v>
                </c:pt>
                <c:pt idx="3">
                  <c:v>42.31</c:v>
                </c:pt>
                <c:pt idx="4">
                  <c:v>53.89</c:v>
                </c:pt>
              </c:numCache>
            </c:numRef>
          </c:val>
        </c:ser>
        <c:dLbls>
          <c:showLegendKey val="0"/>
          <c:showVal val="0"/>
          <c:showCatName val="0"/>
          <c:showSerName val="0"/>
          <c:showPercent val="0"/>
          <c:showBubbleSize val="0"/>
        </c:dLbls>
        <c:gapWidth val="150"/>
        <c:axId val="39709696"/>
        <c:axId val="397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39709696"/>
        <c:axId val="39715968"/>
      </c:lineChart>
      <c:dateAx>
        <c:axId val="39709696"/>
        <c:scaling>
          <c:orientation val="minMax"/>
        </c:scaling>
        <c:delete val="1"/>
        <c:axPos val="b"/>
        <c:numFmt formatCode="ge" sourceLinked="1"/>
        <c:majorTickMark val="none"/>
        <c:minorTickMark val="none"/>
        <c:tickLblPos val="none"/>
        <c:crossAx val="39715968"/>
        <c:crosses val="autoZero"/>
        <c:auto val="1"/>
        <c:lblOffset val="100"/>
        <c:baseTimeUnit val="years"/>
      </c:dateAx>
      <c:valAx>
        <c:axId val="3971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2091.23</c:v>
                </c:pt>
                <c:pt idx="1">
                  <c:v>2028.51</c:v>
                </c:pt>
                <c:pt idx="2">
                  <c:v>1886.6</c:v>
                </c:pt>
                <c:pt idx="3">
                  <c:v>1707.58</c:v>
                </c:pt>
                <c:pt idx="4">
                  <c:v>1544.33</c:v>
                </c:pt>
              </c:numCache>
            </c:numRef>
          </c:val>
        </c:ser>
        <c:dLbls>
          <c:showLegendKey val="0"/>
          <c:showVal val="0"/>
          <c:showCatName val="0"/>
          <c:showSerName val="0"/>
          <c:showPercent val="0"/>
          <c:showBubbleSize val="0"/>
        </c:dLbls>
        <c:gapWidth val="150"/>
        <c:axId val="39754368"/>
        <c:axId val="397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39754368"/>
        <c:axId val="39760640"/>
      </c:lineChart>
      <c:dateAx>
        <c:axId val="39754368"/>
        <c:scaling>
          <c:orientation val="minMax"/>
        </c:scaling>
        <c:delete val="1"/>
        <c:axPos val="b"/>
        <c:numFmt formatCode="ge" sourceLinked="1"/>
        <c:majorTickMark val="none"/>
        <c:minorTickMark val="none"/>
        <c:tickLblPos val="none"/>
        <c:crossAx val="39760640"/>
        <c:crosses val="autoZero"/>
        <c:auto val="1"/>
        <c:lblOffset val="100"/>
        <c:baseTimeUnit val="years"/>
      </c:dateAx>
      <c:valAx>
        <c:axId val="3976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47.11</c:v>
                </c:pt>
                <c:pt idx="1">
                  <c:v>47.05</c:v>
                </c:pt>
                <c:pt idx="2">
                  <c:v>50.71</c:v>
                </c:pt>
                <c:pt idx="3">
                  <c:v>54.33</c:v>
                </c:pt>
                <c:pt idx="4">
                  <c:v>55.14</c:v>
                </c:pt>
              </c:numCache>
            </c:numRef>
          </c:val>
        </c:ser>
        <c:dLbls>
          <c:showLegendKey val="0"/>
          <c:showVal val="0"/>
          <c:showCatName val="0"/>
          <c:showSerName val="0"/>
          <c:showPercent val="0"/>
          <c:showBubbleSize val="0"/>
        </c:dLbls>
        <c:gapWidth val="150"/>
        <c:axId val="39770368"/>
        <c:axId val="398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39770368"/>
        <c:axId val="39866752"/>
      </c:lineChart>
      <c:dateAx>
        <c:axId val="39770368"/>
        <c:scaling>
          <c:orientation val="minMax"/>
        </c:scaling>
        <c:delete val="1"/>
        <c:axPos val="b"/>
        <c:numFmt formatCode="ge" sourceLinked="1"/>
        <c:majorTickMark val="none"/>
        <c:minorTickMark val="none"/>
        <c:tickLblPos val="none"/>
        <c:crossAx val="39866752"/>
        <c:crosses val="autoZero"/>
        <c:auto val="1"/>
        <c:lblOffset val="100"/>
        <c:baseTimeUnit val="years"/>
      </c:dateAx>
      <c:valAx>
        <c:axId val="39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505.82</c:v>
                </c:pt>
                <c:pt idx="1">
                  <c:v>511.14</c:v>
                </c:pt>
                <c:pt idx="2">
                  <c:v>476.84</c:v>
                </c:pt>
                <c:pt idx="3">
                  <c:v>443.34</c:v>
                </c:pt>
                <c:pt idx="4">
                  <c:v>436.63</c:v>
                </c:pt>
              </c:numCache>
            </c:numRef>
          </c:val>
        </c:ser>
        <c:dLbls>
          <c:showLegendKey val="0"/>
          <c:showVal val="0"/>
          <c:showCatName val="0"/>
          <c:showSerName val="0"/>
          <c:showPercent val="0"/>
          <c:showBubbleSize val="0"/>
        </c:dLbls>
        <c:gapWidth val="150"/>
        <c:axId val="39892864"/>
        <c:axId val="39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39892864"/>
        <c:axId val="39895040"/>
      </c:lineChart>
      <c:dateAx>
        <c:axId val="39892864"/>
        <c:scaling>
          <c:orientation val="minMax"/>
        </c:scaling>
        <c:delete val="1"/>
        <c:axPos val="b"/>
        <c:numFmt formatCode="ge" sourceLinked="1"/>
        <c:majorTickMark val="none"/>
        <c:minorTickMark val="none"/>
        <c:tickLblPos val="none"/>
        <c:crossAx val="39895040"/>
        <c:crosses val="autoZero"/>
        <c:auto val="1"/>
        <c:lblOffset val="100"/>
        <c:baseTimeUnit val="years"/>
      </c:dateAx>
      <c:valAx>
        <c:axId val="39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0" t="str">
        <f>データ!H6</f>
        <v>青森県　東通村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5"/>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4"/>
      <c r="BK7" s="4"/>
      <c r="BL7" s="6" t="s">
        <v>9</v>
      </c>
      <c r="BM7" s="7"/>
      <c r="BN7" s="7"/>
      <c r="BO7" s="7"/>
      <c r="BP7" s="7"/>
      <c r="BQ7" s="7"/>
      <c r="BR7" s="7"/>
      <c r="BS7" s="7"/>
      <c r="BT7" s="7"/>
      <c r="BU7" s="7"/>
      <c r="BV7" s="7"/>
      <c r="BW7" s="7"/>
      <c r="BX7" s="7"/>
      <c r="BY7" s="8"/>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8" t="s">
        <v>119</v>
      </c>
      <c r="AE8" s="78"/>
      <c r="AF8" s="78"/>
      <c r="AG8" s="78"/>
      <c r="AH8" s="78"/>
      <c r="AI8" s="78"/>
      <c r="AJ8" s="78"/>
      <c r="AK8" s="5"/>
      <c r="AL8" s="65">
        <f>データ!$R$6</f>
        <v>6757</v>
      </c>
      <c r="AM8" s="65"/>
      <c r="AN8" s="65"/>
      <c r="AO8" s="65"/>
      <c r="AP8" s="65"/>
      <c r="AQ8" s="65"/>
      <c r="AR8" s="65"/>
      <c r="AS8" s="65"/>
      <c r="AT8" s="61">
        <f>データ!$S$6</f>
        <v>295.27</v>
      </c>
      <c r="AU8" s="62"/>
      <c r="AV8" s="62"/>
      <c r="AW8" s="62"/>
      <c r="AX8" s="62"/>
      <c r="AY8" s="62"/>
      <c r="AZ8" s="62"/>
      <c r="BA8" s="62"/>
      <c r="BB8" s="64">
        <f>データ!$T$6</f>
        <v>22.88</v>
      </c>
      <c r="BC8" s="64"/>
      <c r="BD8" s="64"/>
      <c r="BE8" s="64"/>
      <c r="BF8" s="64"/>
      <c r="BG8" s="64"/>
      <c r="BH8" s="64"/>
      <c r="BI8" s="64"/>
      <c r="BJ8" s="4"/>
      <c r="BK8" s="4"/>
      <c r="BL8" s="68" t="s">
        <v>10</v>
      </c>
      <c r="BM8" s="69"/>
      <c r="BN8" s="9" t="s">
        <v>11</v>
      </c>
      <c r="BO8" s="10"/>
      <c r="BP8" s="10"/>
      <c r="BQ8" s="10"/>
      <c r="BR8" s="10"/>
      <c r="BS8" s="10"/>
      <c r="BT8" s="10"/>
      <c r="BU8" s="10"/>
      <c r="BV8" s="10"/>
      <c r="BW8" s="10"/>
      <c r="BX8" s="10"/>
      <c r="BY8" s="11"/>
    </row>
    <row r="9" spans="1:78" ht="18.75" customHeight="1">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5"/>
      <c r="AI9" s="5"/>
      <c r="AJ9" s="5"/>
      <c r="AK9" s="5"/>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4"/>
      <c r="BK9" s="4"/>
      <c r="BL9" s="59" t="s">
        <v>19</v>
      </c>
      <c r="BM9" s="60"/>
      <c r="BN9" s="12" t="s">
        <v>20</v>
      </c>
      <c r="BO9" s="13"/>
      <c r="BP9" s="13"/>
      <c r="BQ9" s="13"/>
      <c r="BR9" s="13"/>
      <c r="BS9" s="13"/>
      <c r="BT9" s="13"/>
      <c r="BU9" s="13"/>
      <c r="BV9" s="13"/>
      <c r="BW9" s="13"/>
      <c r="BX9" s="13"/>
      <c r="BY9" s="14"/>
    </row>
    <row r="10" spans="1:78" ht="18.75" customHeight="1">
      <c r="A10" s="2"/>
      <c r="B10" s="61" t="str">
        <f>データ!$N$6</f>
        <v>-</v>
      </c>
      <c r="C10" s="62"/>
      <c r="D10" s="62"/>
      <c r="E10" s="62"/>
      <c r="F10" s="62"/>
      <c r="G10" s="62"/>
      <c r="H10" s="62"/>
      <c r="I10" s="61">
        <f>データ!$O$6</f>
        <v>45.94</v>
      </c>
      <c r="J10" s="62"/>
      <c r="K10" s="62"/>
      <c r="L10" s="62"/>
      <c r="M10" s="62"/>
      <c r="N10" s="62"/>
      <c r="O10" s="63"/>
      <c r="P10" s="64">
        <f>データ!$P$6</f>
        <v>95.12</v>
      </c>
      <c r="Q10" s="64"/>
      <c r="R10" s="64"/>
      <c r="S10" s="64"/>
      <c r="T10" s="64"/>
      <c r="U10" s="64"/>
      <c r="V10" s="64"/>
      <c r="W10" s="65">
        <f>データ!$Q$6</f>
        <v>4449</v>
      </c>
      <c r="X10" s="65"/>
      <c r="Y10" s="65"/>
      <c r="Z10" s="65"/>
      <c r="AA10" s="65"/>
      <c r="AB10" s="65"/>
      <c r="AC10" s="65"/>
      <c r="AD10" s="2"/>
      <c r="AE10" s="2"/>
      <c r="AF10" s="2"/>
      <c r="AG10" s="2"/>
      <c r="AH10" s="5"/>
      <c r="AI10" s="5"/>
      <c r="AJ10" s="5"/>
      <c r="AK10" s="5"/>
      <c r="AL10" s="65">
        <f>データ!$U$6</f>
        <v>6355</v>
      </c>
      <c r="AM10" s="65"/>
      <c r="AN10" s="65"/>
      <c r="AO10" s="65"/>
      <c r="AP10" s="65"/>
      <c r="AQ10" s="65"/>
      <c r="AR10" s="65"/>
      <c r="AS10" s="65"/>
      <c r="AT10" s="61">
        <f>データ!$V$6</f>
        <v>78.5</v>
      </c>
      <c r="AU10" s="62"/>
      <c r="AV10" s="62"/>
      <c r="AW10" s="62"/>
      <c r="AX10" s="62"/>
      <c r="AY10" s="62"/>
      <c r="AZ10" s="62"/>
      <c r="BA10" s="62"/>
      <c r="BB10" s="64">
        <f>データ!$W$6</f>
        <v>80.959999999999994</v>
      </c>
      <c r="BC10" s="64"/>
      <c r="BD10" s="64"/>
      <c r="BE10" s="64"/>
      <c r="BF10" s="64"/>
      <c r="BG10" s="64"/>
      <c r="BH10" s="64"/>
      <c r="BI10" s="64"/>
      <c r="BJ10" s="2"/>
      <c r="BK10" s="2"/>
      <c r="BL10" s="66" t="s">
        <v>21</v>
      </c>
      <c r="BM10" s="67"/>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4" t="s">
        <v>25</v>
      </c>
      <c r="BM14" s="45"/>
      <c r="BN14" s="45"/>
      <c r="BO14" s="45"/>
      <c r="BP14" s="45"/>
      <c r="BQ14" s="45"/>
      <c r="BR14" s="45"/>
      <c r="BS14" s="45"/>
      <c r="BT14" s="45"/>
      <c r="BU14" s="45"/>
      <c r="BV14" s="45"/>
      <c r="BW14" s="45"/>
      <c r="BX14" s="45"/>
      <c r="BY14" s="45"/>
      <c r="BZ14" s="46"/>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116</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c r="A34" s="2"/>
      <c r="B34" s="18"/>
      <c r="C34" s="50" t="s">
        <v>26</v>
      </c>
      <c r="D34" s="50"/>
      <c r="E34" s="50"/>
      <c r="F34" s="50"/>
      <c r="G34" s="50"/>
      <c r="H34" s="50"/>
      <c r="I34" s="50"/>
      <c r="J34" s="50"/>
      <c r="K34" s="50"/>
      <c r="L34" s="50"/>
      <c r="M34" s="50"/>
      <c r="N34" s="50"/>
      <c r="O34" s="50"/>
      <c r="P34" s="50"/>
      <c r="Q34" s="20"/>
      <c r="R34" s="50" t="s">
        <v>27</v>
      </c>
      <c r="S34" s="50"/>
      <c r="T34" s="50"/>
      <c r="U34" s="50"/>
      <c r="V34" s="50"/>
      <c r="W34" s="50"/>
      <c r="X34" s="50"/>
      <c r="Y34" s="50"/>
      <c r="Z34" s="50"/>
      <c r="AA34" s="50"/>
      <c r="AB34" s="50"/>
      <c r="AC34" s="50"/>
      <c r="AD34" s="50"/>
      <c r="AE34" s="50"/>
      <c r="AF34" s="20"/>
      <c r="AG34" s="50" t="s">
        <v>28</v>
      </c>
      <c r="AH34" s="50"/>
      <c r="AI34" s="50"/>
      <c r="AJ34" s="50"/>
      <c r="AK34" s="50"/>
      <c r="AL34" s="50"/>
      <c r="AM34" s="50"/>
      <c r="AN34" s="50"/>
      <c r="AO34" s="50"/>
      <c r="AP34" s="50"/>
      <c r="AQ34" s="50"/>
      <c r="AR34" s="50"/>
      <c r="AS34" s="50"/>
      <c r="AT34" s="50"/>
      <c r="AU34" s="20"/>
      <c r="AV34" s="50" t="s">
        <v>29</v>
      </c>
      <c r="AW34" s="50"/>
      <c r="AX34" s="50"/>
      <c r="AY34" s="50"/>
      <c r="AZ34" s="50"/>
      <c r="BA34" s="50"/>
      <c r="BB34" s="50"/>
      <c r="BC34" s="50"/>
      <c r="BD34" s="50"/>
      <c r="BE34" s="50"/>
      <c r="BF34" s="50"/>
      <c r="BG34" s="50"/>
      <c r="BH34" s="50"/>
      <c r="BI34" s="50"/>
      <c r="BJ34" s="19"/>
      <c r="BK34" s="2"/>
      <c r="BL34" s="90"/>
      <c r="BM34" s="91"/>
      <c r="BN34" s="91"/>
      <c r="BO34" s="91"/>
      <c r="BP34" s="91"/>
      <c r="BQ34" s="91"/>
      <c r="BR34" s="91"/>
      <c r="BS34" s="91"/>
      <c r="BT34" s="91"/>
      <c r="BU34" s="91"/>
      <c r="BV34" s="91"/>
      <c r="BW34" s="91"/>
      <c r="BX34" s="91"/>
      <c r="BY34" s="91"/>
      <c r="BZ34" s="92"/>
    </row>
    <row r="35" spans="1:78" ht="13.5" customHeight="1">
      <c r="A35" s="2"/>
      <c r="B35" s="18"/>
      <c r="C35" s="50"/>
      <c r="D35" s="50"/>
      <c r="E35" s="50"/>
      <c r="F35" s="50"/>
      <c r="G35" s="50"/>
      <c r="H35" s="50"/>
      <c r="I35" s="50"/>
      <c r="J35" s="50"/>
      <c r="K35" s="50"/>
      <c r="L35" s="50"/>
      <c r="M35" s="50"/>
      <c r="N35" s="50"/>
      <c r="O35" s="50"/>
      <c r="P35" s="50"/>
      <c r="Q35" s="20"/>
      <c r="R35" s="50"/>
      <c r="S35" s="50"/>
      <c r="T35" s="50"/>
      <c r="U35" s="50"/>
      <c r="V35" s="50"/>
      <c r="W35" s="50"/>
      <c r="X35" s="50"/>
      <c r="Y35" s="50"/>
      <c r="Z35" s="50"/>
      <c r="AA35" s="50"/>
      <c r="AB35" s="50"/>
      <c r="AC35" s="50"/>
      <c r="AD35" s="50"/>
      <c r="AE35" s="50"/>
      <c r="AF35" s="20"/>
      <c r="AG35" s="50"/>
      <c r="AH35" s="50"/>
      <c r="AI35" s="50"/>
      <c r="AJ35" s="50"/>
      <c r="AK35" s="50"/>
      <c r="AL35" s="50"/>
      <c r="AM35" s="50"/>
      <c r="AN35" s="50"/>
      <c r="AO35" s="50"/>
      <c r="AP35" s="50"/>
      <c r="AQ35" s="50"/>
      <c r="AR35" s="50"/>
      <c r="AS35" s="50"/>
      <c r="AT35" s="50"/>
      <c r="AU35" s="20"/>
      <c r="AV35" s="50"/>
      <c r="AW35" s="50"/>
      <c r="AX35" s="50"/>
      <c r="AY35" s="50"/>
      <c r="AZ35" s="50"/>
      <c r="BA35" s="50"/>
      <c r="BB35" s="50"/>
      <c r="BC35" s="50"/>
      <c r="BD35" s="50"/>
      <c r="BE35" s="50"/>
      <c r="BF35" s="50"/>
      <c r="BG35" s="50"/>
      <c r="BH35" s="50"/>
      <c r="BI35" s="50"/>
      <c r="BJ35" s="19"/>
      <c r="BK35" s="2"/>
      <c r="BL35" s="90"/>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117</v>
      </c>
      <c r="BM47" s="91"/>
      <c r="BN47" s="91"/>
      <c r="BO47" s="91"/>
      <c r="BP47" s="91"/>
      <c r="BQ47" s="91"/>
      <c r="BR47" s="91"/>
      <c r="BS47" s="91"/>
      <c r="BT47" s="91"/>
      <c r="BU47" s="91"/>
      <c r="BV47" s="91"/>
      <c r="BW47" s="91"/>
      <c r="BX47" s="91"/>
      <c r="BY47" s="91"/>
      <c r="BZ47" s="9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c r="A56" s="2"/>
      <c r="B56" s="18"/>
      <c r="C56" s="50" t="s">
        <v>31</v>
      </c>
      <c r="D56" s="50"/>
      <c r="E56" s="50"/>
      <c r="F56" s="50"/>
      <c r="G56" s="50"/>
      <c r="H56" s="50"/>
      <c r="I56" s="50"/>
      <c r="J56" s="50"/>
      <c r="K56" s="50"/>
      <c r="L56" s="50"/>
      <c r="M56" s="50"/>
      <c r="N56" s="50"/>
      <c r="O56" s="50"/>
      <c r="P56" s="50"/>
      <c r="Q56" s="20"/>
      <c r="R56" s="50" t="s">
        <v>32</v>
      </c>
      <c r="S56" s="50"/>
      <c r="T56" s="50"/>
      <c r="U56" s="50"/>
      <c r="V56" s="50"/>
      <c r="W56" s="50"/>
      <c r="X56" s="50"/>
      <c r="Y56" s="50"/>
      <c r="Z56" s="50"/>
      <c r="AA56" s="50"/>
      <c r="AB56" s="50"/>
      <c r="AC56" s="50"/>
      <c r="AD56" s="50"/>
      <c r="AE56" s="50"/>
      <c r="AF56" s="20"/>
      <c r="AG56" s="50" t="s">
        <v>33</v>
      </c>
      <c r="AH56" s="50"/>
      <c r="AI56" s="50"/>
      <c r="AJ56" s="50"/>
      <c r="AK56" s="50"/>
      <c r="AL56" s="50"/>
      <c r="AM56" s="50"/>
      <c r="AN56" s="50"/>
      <c r="AO56" s="50"/>
      <c r="AP56" s="50"/>
      <c r="AQ56" s="50"/>
      <c r="AR56" s="50"/>
      <c r="AS56" s="50"/>
      <c r="AT56" s="50"/>
      <c r="AU56" s="20"/>
      <c r="AV56" s="50" t="s">
        <v>34</v>
      </c>
      <c r="AW56" s="50"/>
      <c r="AX56" s="50"/>
      <c r="AY56" s="50"/>
      <c r="AZ56" s="50"/>
      <c r="BA56" s="50"/>
      <c r="BB56" s="50"/>
      <c r="BC56" s="50"/>
      <c r="BD56" s="50"/>
      <c r="BE56" s="50"/>
      <c r="BF56" s="50"/>
      <c r="BG56" s="50"/>
      <c r="BH56" s="50"/>
      <c r="BI56" s="50"/>
      <c r="BJ56" s="19"/>
      <c r="BK56" s="2"/>
      <c r="BL56" s="90"/>
      <c r="BM56" s="91"/>
      <c r="BN56" s="91"/>
      <c r="BO56" s="91"/>
      <c r="BP56" s="91"/>
      <c r="BQ56" s="91"/>
      <c r="BR56" s="91"/>
      <c r="BS56" s="91"/>
      <c r="BT56" s="91"/>
      <c r="BU56" s="91"/>
      <c r="BV56" s="91"/>
      <c r="BW56" s="91"/>
      <c r="BX56" s="91"/>
      <c r="BY56" s="91"/>
      <c r="BZ56" s="92"/>
    </row>
    <row r="57" spans="1:78" ht="13.5" customHeight="1">
      <c r="A57" s="2"/>
      <c r="B57" s="18"/>
      <c r="C57" s="50"/>
      <c r="D57" s="50"/>
      <c r="E57" s="50"/>
      <c r="F57" s="50"/>
      <c r="G57" s="50"/>
      <c r="H57" s="50"/>
      <c r="I57" s="50"/>
      <c r="J57" s="50"/>
      <c r="K57" s="50"/>
      <c r="L57" s="50"/>
      <c r="M57" s="50"/>
      <c r="N57" s="50"/>
      <c r="O57" s="50"/>
      <c r="P57" s="50"/>
      <c r="Q57" s="20"/>
      <c r="R57" s="50"/>
      <c r="S57" s="50"/>
      <c r="T57" s="50"/>
      <c r="U57" s="50"/>
      <c r="V57" s="50"/>
      <c r="W57" s="50"/>
      <c r="X57" s="50"/>
      <c r="Y57" s="50"/>
      <c r="Z57" s="50"/>
      <c r="AA57" s="50"/>
      <c r="AB57" s="50"/>
      <c r="AC57" s="50"/>
      <c r="AD57" s="50"/>
      <c r="AE57" s="50"/>
      <c r="AF57" s="20"/>
      <c r="AG57" s="50"/>
      <c r="AH57" s="50"/>
      <c r="AI57" s="50"/>
      <c r="AJ57" s="50"/>
      <c r="AK57" s="50"/>
      <c r="AL57" s="50"/>
      <c r="AM57" s="50"/>
      <c r="AN57" s="50"/>
      <c r="AO57" s="50"/>
      <c r="AP57" s="50"/>
      <c r="AQ57" s="50"/>
      <c r="AR57" s="50"/>
      <c r="AS57" s="50"/>
      <c r="AT57" s="50"/>
      <c r="AU57" s="20"/>
      <c r="AV57" s="50"/>
      <c r="AW57" s="50"/>
      <c r="AX57" s="50"/>
      <c r="AY57" s="50"/>
      <c r="AZ57" s="50"/>
      <c r="BA57" s="50"/>
      <c r="BB57" s="50"/>
      <c r="BC57" s="50"/>
      <c r="BD57" s="50"/>
      <c r="BE57" s="50"/>
      <c r="BF57" s="50"/>
      <c r="BG57" s="50"/>
      <c r="BH57" s="50"/>
      <c r="BI57" s="50"/>
      <c r="BJ57" s="19"/>
      <c r="BK57" s="2"/>
      <c r="BL57" s="90"/>
      <c r="BM57" s="91"/>
      <c r="BN57" s="91"/>
      <c r="BO57" s="91"/>
      <c r="BP57" s="91"/>
      <c r="BQ57" s="91"/>
      <c r="BR57" s="91"/>
      <c r="BS57" s="91"/>
      <c r="BT57" s="91"/>
      <c r="BU57" s="91"/>
      <c r="BV57" s="91"/>
      <c r="BW57" s="91"/>
      <c r="BX57" s="91"/>
      <c r="BY57" s="91"/>
      <c r="BZ57" s="9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c r="A60" s="2"/>
      <c r="B60" s="51" t="s">
        <v>35</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90"/>
      <c r="BM60" s="91"/>
      <c r="BN60" s="91"/>
      <c r="BO60" s="91"/>
      <c r="BP60" s="91"/>
      <c r="BQ60" s="91"/>
      <c r="BR60" s="91"/>
      <c r="BS60" s="91"/>
      <c r="BT60" s="91"/>
      <c r="BU60" s="91"/>
      <c r="BV60" s="91"/>
      <c r="BW60" s="91"/>
      <c r="BX60" s="91"/>
      <c r="BY60" s="91"/>
      <c r="BZ60" s="92"/>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90"/>
      <c r="BM61" s="91"/>
      <c r="BN61" s="91"/>
      <c r="BO61" s="91"/>
      <c r="BP61" s="91"/>
      <c r="BQ61" s="91"/>
      <c r="BR61" s="91"/>
      <c r="BS61" s="91"/>
      <c r="BT61" s="91"/>
      <c r="BU61" s="91"/>
      <c r="BV61" s="91"/>
      <c r="BW61" s="91"/>
      <c r="BX61" s="91"/>
      <c r="BY61" s="91"/>
      <c r="BZ61" s="9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118</v>
      </c>
      <c r="BM66" s="91"/>
      <c r="BN66" s="91"/>
      <c r="BO66" s="91"/>
      <c r="BP66" s="91"/>
      <c r="BQ66" s="91"/>
      <c r="BR66" s="91"/>
      <c r="BS66" s="91"/>
      <c r="BT66" s="91"/>
      <c r="BU66" s="91"/>
      <c r="BV66" s="91"/>
      <c r="BW66" s="91"/>
      <c r="BX66" s="91"/>
      <c r="BY66" s="91"/>
      <c r="BZ66" s="9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c r="A79" s="2"/>
      <c r="B79" s="18"/>
      <c r="C79" s="50" t="s">
        <v>37</v>
      </c>
      <c r="D79" s="50"/>
      <c r="E79" s="50"/>
      <c r="F79" s="50"/>
      <c r="G79" s="50"/>
      <c r="H79" s="50"/>
      <c r="I79" s="50"/>
      <c r="J79" s="50"/>
      <c r="K79" s="50"/>
      <c r="L79" s="50"/>
      <c r="M79" s="50"/>
      <c r="N79" s="50"/>
      <c r="O79" s="50"/>
      <c r="P79" s="50"/>
      <c r="Q79" s="50"/>
      <c r="R79" s="50"/>
      <c r="S79" s="50"/>
      <c r="T79" s="50"/>
      <c r="U79" s="20"/>
      <c r="V79" s="20"/>
      <c r="W79" s="50" t="s">
        <v>38</v>
      </c>
      <c r="X79" s="50"/>
      <c r="Y79" s="50"/>
      <c r="Z79" s="50"/>
      <c r="AA79" s="50"/>
      <c r="AB79" s="50"/>
      <c r="AC79" s="50"/>
      <c r="AD79" s="50"/>
      <c r="AE79" s="50"/>
      <c r="AF79" s="50"/>
      <c r="AG79" s="50"/>
      <c r="AH79" s="50"/>
      <c r="AI79" s="50"/>
      <c r="AJ79" s="50"/>
      <c r="AK79" s="50"/>
      <c r="AL79" s="50"/>
      <c r="AM79" s="50"/>
      <c r="AN79" s="50"/>
      <c r="AO79" s="20"/>
      <c r="AP79" s="20"/>
      <c r="AQ79" s="50" t="s">
        <v>39</v>
      </c>
      <c r="AR79" s="50"/>
      <c r="AS79" s="50"/>
      <c r="AT79" s="50"/>
      <c r="AU79" s="50"/>
      <c r="AV79" s="50"/>
      <c r="AW79" s="50"/>
      <c r="AX79" s="50"/>
      <c r="AY79" s="50"/>
      <c r="AZ79" s="50"/>
      <c r="BA79" s="50"/>
      <c r="BB79" s="50"/>
      <c r="BC79" s="50"/>
      <c r="BD79" s="50"/>
      <c r="BE79" s="50"/>
      <c r="BF79" s="50"/>
      <c r="BG79" s="50"/>
      <c r="BH79" s="50"/>
      <c r="BI79" s="5"/>
      <c r="BJ79" s="19"/>
      <c r="BK79" s="2"/>
      <c r="BL79" s="90"/>
      <c r="BM79" s="91"/>
      <c r="BN79" s="91"/>
      <c r="BO79" s="91"/>
      <c r="BP79" s="91"/>
      <c r="BQ79" s="91"/>
      <c r="BR79" s="91"/>
      <c r="BS79" s="91"/>
      <c r="BT79" s="91"/>
      <c r="BU79" s="91"/>
      <c r="BV79" s="91"/>
      <c r="BW79" s="91"/>
      <c r="BX79" s="91"/>
      <c r="BY79" s="91"/>
      <c r="BZ79" s="92"/>
    </row>
    <row r="80" spans="1:78" ht="13.5" customHeight="1">
      <c r="A80" s="2"/>
      <c r="B80" s="18"/>
      <c r="C80" s="50"/>
      <c r="D80" s="50"/>
      <c r="E80" s="50"/>
      <c r="F80" s="50"/>
      <c r="G80" s="50"/>
      <c r="H80" s="50"/>
      <c r="I80" s="50"/>
      <c r="J80" s="50"/>
      <c r="K80" s="50"/>
      <c r="L80" s="50"/>
      <c r="M80" s="50"/>
      <c r="N80" s="50"/>
      <c r="O80" s="50"/>
      <c r="P80" s="50"/>
      <c r="Q80" s="50"/>
      <c r="R80" s="50"/>
      <c r="S80" s="50"/>
      <c r="T80" s="50"/>
      <c r="U80" s="20"/>
      <c r="V80" s="20"/>
      <c r="W80" s="50"/>
      <c r="X80" s="50"/>
      <c r="Y80" s="50"/>
      <c r="Z80" s="50"/>
      <c r="AA80" s="50"/>
      <c r="AB80" s="50"/>
      <c r="AC80" s="50"/>
      <c r="AD80" s="50"/>
      <c r="AE80" s="50"/>
      <c r="AF80" s="50"/>
      <c r="AG80" s="50"/>
      <c r="AH80" s="50"/>
      <c r="AI80" s="50"/>
      <c r="AJ80" s="50"/>
      <c r="AK80" s="50"/>
      <c r="AL80" s="50"/>
      <c r="AM80" s="50"/>
      <c r="AN80" s="50"/>
      <c r="AO80" s="20"/>
      <c r="AP80" s="20"/>
      <c r="AQ80" s="50"/>
      <c r="AR80" s="50"/>
      <c r="AS80" s="50"/>
      <c r="AT80" s="50"/>
      <c r="AU80" s="50"/>
      <c r="AV80" s="50"/>
      <c r="AW80" s="50"/>
      <c r="AX80" s="50"/>
      <c r="AY80" s="50"/>
      <c r="AZ80" s="50"/>
      <c r="BA80" s="50"/>
      <c r="BB80" s="50"/>
      <c r="BC80" s="50"/>
      <c r="BD80" s="50"/>
      <c r="BE80" s="50"/>
      <c r="BF80" s="50"/>
      <c r="BG80" s="50"/>
      <c r="BH80" s="50"/>
      <c r="BI80" s="5"/>
      <c r="BJ80" s="19"/>
      <c r="BK80" s="2"/>
      <c r="BL80" s="90"/>
      <c r="BM80" s="91"/>
      <c r="BN80" s="91"/>
      <c r="BO80" s="91"/>
      <c r="BP80" s="91"/>
      <c r="BQ80" s="91"/>
      <c r="BR80" s="91"/>
      <c r="BS80" s="91"/>
      <c r="BT80" s="91"/>
      <c r="BU80" s="91"/>
      <c r="BV80" s="91"/>
      <c r="BW80" s="91"/>
      <c r="BX80" s="91"/>
      <c r="BY80" s="91"/>
      <c r="BZ80" s="9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24244</v>
      </c>
      <c r="D6" s="34">
        <f t="shared" si="3"/>
        <v>46</v>
      </c>
      <c r="E6" s="34">
        <f t="shared" si="3"/>
        <v>1</v>
      </c>
      <c r="F6" s="34">
        <f t="shared" si="3"/>
        <v>0</v>
      </c>
      <c r="G6" s="34">
        <f t="shared" si="3"/>
        <v>1</v>
      </c>
      <c r="H6" s="34" t="str">
        <f t="shared" si="3"/>
        <v>青森県　東通村</v>
      </c>
      <c r="I6" s="34" t="str">
        <f t="shared" si="3"/>
        <v>法適用</v>
      </c>
      <c r="J6" s="34" t="str">
        <f t="shared" si="3"/>
        <v>水道事業</v>
      </c>
      <c r="K6" s="34" t="str">
        <f t="shared" si="3"/>
        <v>末端給水事業</v>
      </c>
      <c r="L6" s="34" t="str">
        <f t="shared" si="3"/>
        <v>A8</v>
      </c>
      <c r="M6" s="34">
        <f t="shared" si="3"/>
        <v>0</v>
      </c>
      <c r="N6" s="35" t="str">
        <f t="shared" si="3"/>
        <v>-</v>
      </c>
      <c r="O6" s="35">
        <f t="shared" si="3"/>
        <v>45.94</v>
      </c>
      <c r="P6" s="35">
        <f t="shared" si="3"/>
        <v>95.12</v>
      </c>
      <c r="Q6" s="35">
        <f t="shared" si="3"/>
        <v>4449</v>
      </c>
      <c r="R6" s="35">
        <f t="shared" si="3"/>
        <v>6757</v>
      </c>
      <c r="S6" s="35">
        <f t="shared" si="3"/>
        <v>295.27</v>
      </c>
      <c r="T6" s="35">
        <f t="shared" si="3"/>
        <v>22.88</v>
      </c>
      <c r="U6" s="35">
        <f t="shared" si="3"/>
        <v>6355</v>
      </c>
      <c r="V6" s="35">
        <f t="shared" si="3"/>
        <v>78.5</v>
      </c>
      <c r="W6" s="35">
        <f t="shared" si="3"/>
        <v>80.959999999999994</v>
      </c>
      <c r="X6" s="36">
        <f>IF(X7="",NA(),X7)</f>
        <v>102.08</v>
      </c>
      <c r="Y6" s="36">
        <f t="shared" ref="Y6:AG6" si="4">IF(Y7="",NA(),Y7)</f>
        <v>102</v>
      </c>
      <c r="Z6" s="36">
        <f t="shared" si="4"/>
        <v>103.21</v>
      </c>
      <c r="AA6" s="36">
        <f t="shared" si="4"/>
        <v>104.96</v>
      </c>
      <c r="AB6" s="36">
        <f t="shared" si="4"/>
        <v>107.1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905.35</v>
      </c>
      <c r="AU6" s="36">
        <f t="shared" ref="AU6:BC6" si="6">IF(AU7="",NA(),AU7)</f>
        <v>948.42</v>
      </c>
      <c r="AV6" s="36">
        <f t="shared" si="6"/>
        <v>32.56</v>
      </c>
      <c r="AW6" s="36">
        <f t="shared" si="6"/>
        <v>42.31</v>
      </c>
      <c r="AX6" s="36">
        <f t="shared" si="6"/>
        <v>53.89</v>
      </c>
      <c r="AY6" s="36">
        <f t="shared" si="6"/>
        <v>1002.64</v>
      </c>
      <c r="AZ6" s="36">
        <f t="shared" si="6"/>
        <v>1164.51</v>
      </c>
      <c r="BA6" s="36">
        <f t="shared" si="6"/>
        <v>434.72</v>
      </c>
      <c r="BB6" s="36">
        <f t="shared" si="6"/>
        <v>416.14</v>
      </c>
      <c r="BC6" s="36">
        <f t="shared" si="6"/>
        <v>371.89</v>
      </c>
      <c r="BD6" s="35" t="str">
        <f>IF(BD7="","",IF(BD7="-","【-】","【"&amp;SUBSTITUTE(TEXT(BD7,"#,##0.00"),"-","△")&amp;"】"))</f>
        <v>【262.87】</v>
      </c>
      <c r="BE6" s="36">
        <f>IF(BE7="",NA(),BE7)</f>
        <v>2091.23</v>
      </c>
      <c r="BF6" s="36">
        <f t="shared" ref="BF6:BN6" si="7">IF(BF7="",NA(),BF7)</f>
        <v>2028.51</v>
      </c>
      <c r="BG6" s="36">
        <f t="shared" si="7"/>
        <v>1886.6</v>
      </c>
      <c r="BH6" s="36">
        <f t="shared" si="7"/>
        <v>1707.58</v>
      </c>
      <c r="BI6" s="36">
        <f t="shared" si="7"/>
        <v>1544.33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47.11</v>
      </c>
      <c r="BQ6" s="36">
        <f t="shared" ref="BQ6:BY6" si="8">IF(BQ7="",NA(),BQ7)</f>
        <v>47.05</v>
      </c>
      <c r="BR6" s="36">
        <f t="shared" si="8"/>
        <v>50.71</v>
      </c>
      <c r="BS6" s="36">
        <f t="shared" si="8"/>
        <v>54.33</v>
      </c>
      <c r="BT6" s="36">
        <f t="shared" si="8"/>
        <v>55.14</v>
      </c>
      <c r="BU6" s="36">
        <f t="shared" si="8"/>
        <v>90.69</v>
      </c>
      <c r="BV6" s="36">
        <f t="shared" si="8"/>
        <v>90.64</v>
      </c>
      <c r="BW6" s="36">
        <f t="shared" si="8"/>
        <v>93.66</v>
      </c>
      <c r="BX6" s="36">
        <f t="shared" si="8"/>
        <v>92.76</v>
      </c>
      <c r="BY6" s="36">
        <f t="shared" si="8"/>
        <v>93.28</v>
      </c>
      <c r="BZ6" s="35" t="str">
        <f>IF(BZ7="","",IF(BZ7="-","【-】","【"&amp;SUBSTITUTE(TEXT(BZ7,"#,##0.00"),"-","△")&amp;"】"))</f>
        <v>【105.59】</v>
      </c>
      <c r="CA6" s="36">
        <f>IF(CA7="",NA(),CA7)</f>
        <v>505.82</v>
      </c>
      <c r="CB6" s="36">
        <f t="shared" ref="CB6:CJ6" si="9">IF(CB7="",NA(),CB7)</f>
        <v>511.14</v>
      </c>
      <c r="CC6" s="36">
        <f t="shared" si="9"/>
        <v>476.84</v>
      </c>
      <c r="CD6" s="36">
        <f t="shared" si="9"/>
        <v>443.34</v>
      </c>
      <c r="CE6" s="36">
        <f t="shared" si="9"/>
        <v>436.63</v>
      </c>
      <c r="CF6" s="36">
        <f t="shared" si="9"/>
        <v>211.08</v>
      </c>
      <c r="CG6" s="36">
        <f t="shared" si="9"/>
        <v>213.52</v>
      </c>
      <c r="CH6" s="36">
        <f t="shared" si="9"/>
        <v>208.21</v>
      </c>
      <c r="CI6" s="36">
        <f t="shared" si="9"/>
        <v>208.67</v>
      </c>
      <c r="CJ6" s="36">
        <f t="shared" si="9"/>
        <v>208.29</v>
      </c>
      <c r="CK6" s="35" t="str">
        <f>IF(CK7="","",IF(CK7="-","【-】","【"&amp;SUBSTITUTE(TEXT(CK7,"#,##0.00"),"-","△")&amp;"】"))</f>
        <v>【163.27】</v>
      </c>
      <c r="CL6" s="36">
        <f>IF(CL7="",NA(),CL7)</f>
        <v>40.93</v>
      </c>
      <c r="CM6" s="36">
        <f t="shared" ref="CM6:CU6" si="10">IF(CM7="",NA(),CM7)</f>
        <v>38.01</v>
      </c>
      <c r="CN6" s="36">
        <f t="shared" si="10"/>
        <v>68.53</v>
      </c>
      <c r="CO6" s="36">
        <f t="shared" si="10"/>
        <v>67.260000000000005</v>
      </c>
      <c r="CP6" s="36">
        <f t="shared" si="10"/>
        <v>67.47</v>
      </c>
      <c r="CQ6" s="36">
        <f t="shared" si="10"/>
        <v>49.69</v>
      </c>
      <c r="CR6" s="36">
        <f t="shared" si="10"/>
        <v>49.77</v>
      </c>
      <c r="CS6" s="36">
        <f t="shared" si="10"/>
        <v>49.22</v>
      </c>
      <c r="CT6" s="36">
        <f t="shared" si="10"/>
        <v>49.08</v>
      </c>
      <c r="CU6" s="36">
        <f t="shared" si="10"/>
        <v>49.32</v>
      </c>
      <c r="CV6" s="35" t="str">
        <f>IF(CV7="","",IF(CV7="-","【-】","【"&amp;SUBSTITUTE(TEXT(CV7,"#,##0.00"),"-","△")&amp;"】"))</f>
        <v>【59.94】</v>
      </c>
      <c r="CW6" s="36">
        <f>IF(CW7="",NA(),CW7)</f>
        <v>81.680000000000007</v>
      </c>
      <c r="CX6" s="36">
        <f t="shared" ref="CX6:DF6" si="11">IF(CX7="",NA(),CX7)</f>
        <v>81.63</v>
      </c>
      <c r="CY6" s="36">
        <f t="shared" si="11"/>
        <v>78.430000000000007</v>
      </c>
      <c r="CZ6" s="36">
        <f t="shared" si="11"/>
        <v>80.08</v>
      </c>
      <c r="DA6" s="36">
        <f t="shared" si="11"/>
        <v>79.78</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37.340000000000003</v>
      </c>
      <c r="DI6" s="36">
        <f t="shared" ref="DI6:DQ6" si="12">IF(DI7="",NA(),DI7)</f>
        <v>38.770000000000003</v>
      </c>
      <c r="DJ6" s="36">
        <f t="shared" si="12"/>
        <v>46.98</v>
      </c>
      <c r="DK6" s="36">
        <f t="shared" si="12"/>
        <v>48.86</v>
      </c>
      <c r="DL6" s="36">
        <f t="shared" si="12"/>
        <v>50.72</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24244</v>
      </c>
      <c r="D7" s="38">
        <v>46</v>
      </c>
      <c r="E7" s="38">
        <v>1</v>
      </c>
      <c r="F7" s="38">
        <v>0</v>
      </c>
      <c r="G7" s="38">
        <v>1</v>
      </c>
      <c r="H7" s="38" t="s">
        <v>105</v>
      </c>
      <c r="I7" s="38" t="s">
        <v>106</v>
      </c>
      <c r="J7" s="38" t="s">
        <v>107</v>
      </c>
      <c r="K7" s="38" t="s">
        <v>108</v>
      </c>
      <c r="L7" s="38" t="s">
        <v>109</v>
      </c>
      <c r="M7" s="38"/>
      <c r="N7" s="39" t="s">
        <v>110</v>
      </c>
      <c r="O7" s="39">
        <v>45.94</v>
      </c>
      <c r="P7" s="39">
        <v>95.12</v>
      </c>
      <c r="Q7" s="39">
        <v>4449</v>
      </c>
      <c r="R7" s="39">
        <v>6757</v>
      </c>
      <c r="S7" s="39">
        <v>295.27</v>
      </c>
      <c r="T7" s="39">
        <v>22.88</v>
      </c>
      <c r="U7" s="39">
        <v>6355</v>
      </c>
      <c r="V7" s="39">
        <v>78.5</v>
      </c>
      <c r="W7" s="39">
        <v>80.959999999999994</v>
      </c>
      <c r="X7" s="39">
        <v>102.08</v>
      </c>
      <c r="Y7" s="39">
        <v>102</v>
      </c>
      <c r="Z7" s="39">
        <v>103.21</v>
      </c>
      <c r="AA7" s="39">
        <v>104.96</v>
      </c>
      <c r="AB7" s="39">
        <v>107.1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905.35</v>
      </c>
      <c r="AU7" s="39">
        <v>948.42</v>
      </c>
      <c r="AV7" s="39">
        <v>32.56</v>
      </c>
      <c r="AW7" s="39">
        <v>42.31</v>
      </c>
      <c r="AX7" s="39">
        <v>53.89</v>
      </c>
      <c r="AY7" s="39">
        <v>1002.64</v>
      </c>
      <c r="AZ7" s="39">
        <v>1164.51</v>
      </c>
      <c r="BA7" s="39">
        <v>434.72</v>
      </c>
      <c r="BB7" s="39">
        <v>416.14</v>
      </c>
      <c r="BC7" s="39">
        <v>371.89</v>
      </c>
      <c r="BD7" s="39">
        <v>262.87</v>
      </c>
      <c r="BE7" s="39">
        <v>2091.23</v>
      </c>
      <c r="BF7" s="39">
        <v>2028.51</v>
      </c>
      <c r="BG7" s="39">
        <v>1886.6</v>
      </c>
      <c r="BH7" s="39">
        <v>1707.58</v>
      </c>
      <c r="BI7" s="39">
        <v>1544.33</v>
      </c>
      <c r="BJ7" s="39">
        <v>520.29999999999995</v>
      </c>
      <c r="BK7" s="39">
        <v>498.27</v>
      </c>
      <c r="BL7" s="39">
        <v>495.76</v>
      </c>
      <c r="BM7" s="39">
        <v>487.22</v>
      </c>
      <c r="BN7" s="39">
        <v>483.11</v>
      </c>
      <c r="BO7" s="39">
        <v>270.87</v>
      </c>
      <c r="BP7" s="39">
        <v>47.11</v>
      </c>
      <c r="BQ7" s="39">
        <v>47.05</v>
      </c>
      <c r="BR7" s="39">
        <v>50.71</v>
      </c>
      <c r="BS7" s="39">
        <v>54.33</v>
      </c>
      <c r="BT7" s="39">
        <v>55.14</v>
      </c>
      <c r="BU7" s="39">
        <v>90.69</v>
      </c>
      <c r="BV7" s="39">
        <v>90.64</v>
      </c>
      <c r="BW7" s="39">
        <v>93.66</v>
      </c>
      <c r="BX7" s="39">
        <v>92.76</v>
      </c>
      <c r="BY7" s="39">
        <v>93.28</v>
      </c>
      <c r="BZ7" s="39">
        <v>105.59</v>
      </c>
      <c r="CA7" s="39">
        <v>505.82</v>
      </c>
      <c r="CB7" s="39">
        <v>511.14</v>
      </c>
      <c r="CC7" s="39">
        <v>476.84</v>
      </c>
      <c r="CD7" s="39">
        <v>443.34</v>
      </c>
      <c r="CE7" s="39">
        <v>436.63</v>
      </c>
      <c r="CF7" s="39">
        <v>211.08</v>
      </c>
      <c r="CG7" s="39">
        <v>213.52</v>
      </c>
      <c r="CH7" s="39">
        <v>208.21</v>
      </c>
      <c r="CI7" s="39">
        <v>208.67</v>
      </c>
      <c r="CJ7" s="39">
        <v>208.29</v>
      </c>
      <c r="CK7" s="39">
        <v>163.27000000000001</v>
      </c>
      <c r="CL7" s="39">
        <v>40.93</v>
      </c>
      <c r="CM7" s="39">
        <v>38.01</v>
      </c>
      <c r="CN7" s="39">
        <v>68.53</v>
      </c>
      <c r="CO7" s="39">
        <v>67.260000000000005</v>
      </c>
      <c r="CP7" s="39">
        <v>67.47</v>
      </c>
      <c r="CQ7" s="39">
        <v>49.69</v>
      </c>
      <c r="CR7" s="39">
        <v>49.77</v>
      </c>
      <c r="CS7" s="39">
        <v>49.22</v>
      </c>
      <c r="CT7" s="39">
        <v>49.08</v>
      </c>
      <c r="CU7" s="39">
        <v>49.32</v>
      </c>
      <c r="CV7" s="39">
        <v>59.94</v>
      </c>
      <c r="CW7" s="39">
        <v>81.680000000000007</v>
      </c>
      <c r="CX7" s="39">
        <v>81.63</v>
      </c>
      <c r="CY7" s="39">
        <v>78.430000000000007</v>
      </c>
      <c r="CZ7" s="39">
        <v>80.08</v>
      </c>
      <c r="DA7" s="39">
        <v>79.78</v>
      </c>
      <c r="DB7" s="39">
        <v>80.010000000000005</v>
      </c>
      <c r="DC7" s="39">
        <v>79.98</v>
      </c>
      <c r="DD7" s="39">
        <v>79.48</v>
      </c>
      <c r="DE7" s="39">
        <v>79.3</v>
      </c>
      <c r="DF7" s="39">
        <v>79.34</v>
      </c>
      <c r="DG7" s="39">
        <v>90.22</v>
      </c>
      <c r="DH7" s="39">
        <v>37.340000000000003</v>
      </c>
      <c r="DI7" s="39">
        <v>38.770000000000003</v>
      </c>
      <c r="DJ7" s="39">
        <v>46.98</v>
      </c>
      <c r="DK7" s="39">
        <v>48.86</v>
      </c>
      <c r="DL7" s="39">
        <v>50.72</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2018-01-30T06:33:42Z</cp:lastPrinted>
  <dcterms:created xsi:type="dcterms:W3CDTF">2017-12-25T01:21:05Z</dcterms:created>
  <dcterms:modified xsi:type="dcterms:W3CDTF">2018-01-30T06:33:43Z</dcterms:modified>
  <cp:category/>
</cp:coreProperties>
</file>