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op\Desktop\平成２９年度\交通事業\03_経営比較分析表\02_【総務省依頼】公営企業に係る「経営比較分析表」の分析等について\05_総務省修正指示\04_取りまとめ\"/>
    </mc:Choice>
  </mc:AlternateContent>
  <workbookProtection workbookPassword="8649" lockStructure="1"/>
  <bookViews>
    <workbookView xWindow="480" yWindow="45" windowWidth="20730" windowHeight="1176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Z6" i="5"/>
  <c r="AV9" i="4" s="1"/>
  <c r="Y6" i="5"/>
  <c r="X6" i="5"/>
  <c r="W6" i="5"/>
  <c r="V6" i="5"/>
  <c r="BA8" i="4" s="1"/>
  <c r="U6" i="5"/>
  <c r="T6" i="5"/>
  <c r="S6" i="5"/>
  <c r="R6" i="5"/>
  <c r="Q6" i="5"/>
  <c r="P6" i="5"/>
  <c r="O6" i="5"/>
  <c r="N6" i="5"/>
  <c r="M6" i="5"/>
  <c r="L6" i="5"/>
  <c r="K6" i="5"/>
  <c r="R8" i="4" s="1"/>
  <c r="J6" i="5"/>
  <c r="J8" i="4" s="1"/>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BA9" i="4"/>
  <c r="AQ9" i="4"/>
  <c r="BK8" i="4"/>
  <c r="BF8" i="4"/>
  <c r="AV8" i="4"/>
  <c r="AQ8" i="4"/>
  <c r="Z8" i="4"/>
  <c r="B8" i="4"/>
  <c r="B6"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W16" i="5" l="1"/>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EY16" i="5"/>
  <c r="EE16" i="5"/>
  <c r="DK16" i="5"/>
  <c r="CQ16" i="5"/>
  <c r="BA16" i="5"/>
  <c r="AE11" i="5"/>
  <c r="EO10" i="5"/>
  <c r="DU10" i="5"/>
  <c r="DA10" i="5"/>
  <c r="BW10" i="5"/>
  <c r="BA10" i="5"/>
  <c r="BW17" i="5"/>
  <c r="AE17" i="5"/>
  <c r="EO16" i="5"/>
  <c r="DU16" i="5"/>
  <c r="DA16" i="5"/>
  <c r="BL16" i="5"/>
  <c r="AP16" i="5"/>
  <c r="EY10" i="5"/>
  <c r="EE10" i="5"/>
  <c r="DK10" i="5"/>
  <c r="CQ10" i="5"/>
  <c r="BL10" i="5"/>
  <c r="AP10" i="5"/>
  <c r="BA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<sst xmlns="http://schemas.openxmlformats.org/spreadsheetml/2006/main" count="314" uniqueCount="125">
  <si>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</si>
  <si>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</si>
  <si>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</si>
  <si>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</si>
  <si>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</si>
  <si>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</si>
  <si>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</si>
  <si>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</si>
  <si>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</si>
  <si>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</si>
  <si>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</si>
  <si>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</si>
  <si>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</si>
  <si>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</si>
  <si>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</si>
  <si>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</si>
  <si>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</si>
  <si>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</si>
  <si>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</si>
  <si>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</si>
  <si>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</si>
  <si>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</si>
  <si>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</si>
  <si>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</si>
  <si>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</si>
  <si>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</si>
  <si>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</si>
  <si>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</si>
  <si>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</si>
  <si>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</si>
  <si>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</si>
  <si>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</si>
  <si>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</si>
  <si>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</si>
  <si>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</si>
  <si>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</si>
  <si>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</si>
  <si>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</si>
  <si>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</si>
  <si>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</si>
  <si>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</si>
  <si>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</si>
  <si>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</si>
  <si>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</si>
  <si>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</si>
  <si>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</si>
  <si>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</si>
  <si>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</si>
  <si>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</si>
  <si>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</si>
  <si>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</si>
  <si>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</si>
  <si>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</si>
  <si>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</si>
  <si>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</si>
  <si>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</si>
  <si>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</si>
  <si>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</si>
  <si>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</si>
  <si>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</si>
  <si>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</si>
  <si>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</si>
  <si>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</si>
  <si>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</si>
  <si>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</si>
  <si>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</si>
  <si>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</si>
  <si>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</si>
  <si>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</si>
  <si>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</si>
  <si>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</si>
  <si>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</si>
  <si>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</si>
  <si>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</si>
  <si>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</si>
  <si>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</si>
  <si>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</si>
  <si>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</si>
  <si>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</si>
  <si>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</si>
  <si>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</si>
  <si>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</si>
  <si>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</si>
  <si>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</si>
  <si>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</si>
  <si>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</si>
  <si>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</si>
  <si>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</si>
  <si>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022039</t>
  </si>
  <si>
    <t>46</t>
  </si>
  <si>
    <t>03</t>
  </si>
  <si>
    <t>3</t>
  </si>
  <si>
    <t>000</t>
  </si>
  <si>
    <t>青森県　八戸市</t>
  </si>
  <si>
    <t>法適用</t>
  </si>
  <si>
    <t>交通事業</t>
  </si>
  <si>
    <t>自動車運送事業</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</si>
  <si>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</si>
  <si>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</si>
  <si>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</si>
  <si>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</si>
  <si>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</si>
  <si>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</si>
  <si>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</si>
  <si>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</si>
  <si>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</si>
  <si>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</si>
  <si>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</si>
  <si>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</si>
  <si>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</si>
  <si>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</si>
  <si>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</si>
  <si>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</si>
  <si>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</si>
  <si>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</si>
  <si>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</si>
  <si>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</si>
  <si>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</si>
  <si>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平均値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</si>
  <si>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</si>
  <si>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</si>
  <si>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</si>
  <si>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①走行キロ当たりの収入
　バスの運行１キロ当たりでどれだけの収入をあげているかを表しています。４００円程度で推移しており、民間事業者平均値より高い数値となっています。
②走行キロ当たりの運送原価
　バスの運行１キロ当たりでどれだけの経費がかかっているかを表しています。３７５円から４０５円の範囲で推移しており、民間事業者平均値より高い数値となっています。
③走行キロ当たりの人件費
　バスの運行１キロ当たりでどれだけの人件費がかかっているかを表しています。２３０円から２４７円の範囲で推移しており、民間事業者平均値より高い数値となっています。
④乗車効率
　バスの定員に対しどの程度乗車しているかを示す指標です。概ね１０％弱で推移しており、公営企業平均値を大幅に下回る数値となっています。</t>
    <rPh sb="1" eb="3">
      <t>ソウコウ</t>
    </rPh>
    <rPh sb="5" eb="6">
      <t>ア</t>
    </rPh>
    <rPh sb="9" eb="11">
      <t>シュウニュウ</t>
    </rPh>
    <rPh sb="16" eb="18">
      <t>ウンコウ</t>
    </rPh>
    <rPh sb="21" eb="22">
      <t>ア</t>
    </rPh>
    <rPh sb="30" eb="32">
      <t>シュウニュウ</t>
    </rPh>
    <rPh sb="40" eb="41">
      <t>アラワ</t>
    </rPh>
    <rPh sb="50" eb="51">
      <t>エン</t>
    </rPh>
    <rPh sb="51" eb="53">
      <t>テイド</t>
    </rPh>
    <rPh sb="54" eb="56">
      <t>スイイ</t>
    </rPh>
    <rPh sb="61" eb="63">
      <t>ミンカン</t>
    </rPh>
    <rPh sb="63" eb="65">
      <t>ジギョウ</t>
    </rPh>
    <rPh sb="65" eb="66">
      <t>シャ</t>
    </rPh>
    <rPh sb="66" eb="69">
      <t>ヘイキンチ</t>
    </rPh>
    <rPh sb="71" eb="72">
      <t>タカ</t>
    </rPh>
    <rPh sb="73" eb="75">
      <t>スウチ</t>
    </rPh>
    <rPh sb="86" eb="88">
      <t>ソウコウ</t>
    </rPh>
    <rPh sb="90" eb="91">
      <t>ア</t>
    </rPh>
    <rPh sb="94" eb="96">
      <t>ウンソウ</t>
    </rPh>
    <rPh sb="96" eb="98">
      <t>ゲンカ</t>
    </rPh>
    <rPh sb="103" eb="105">
      <t>ウンコウ</t>
    </rPh>
    <rPh sb="108" eb="109">
      <t>ア</t>
    </rPh>
    <rPh sb="117" eb="119">
      <t>ケイヒ</t>
    </rPh>
    <rPh sb="128" eb="129">
      <t>アラワ</t>
    </rPh>
    <rPh sb="138" eb="139">
      <t>エン</t>
    </rPh>
    <rPh sb="144" eb="145">
      <t>エン</t>
    </rPh>
    <rPh sb="146" eb="148">
      <t>ハンイ</t>
    </rPh>
    <rPh sb="149" eb="151">
      <t>スイイ</t>
    </rPh>
    <rPh sb="156" eb="158">
      <t>ミンカン</t>
    </rPh>
    <rPh sb="158" eb="160">
      <t>ジギョウ</t>
    </rPh>
    <rPh sb="160" eb="161">
      <t>シャ</t>
    </rPh>
    <rPh sb="161" eb="164">
      <t>ヘイキンチ</t>
    </rPh>
    <rPh sb="166" eb="167">
      <t>タカ</t>
    </rPh>
    <rPh sb="168" eb="170">
      <t>スウチ</t>
    </rPh>
    <rPh sb="181" eb="183">
      <t>ソウコウ</t>
    </rPh>
    <rPh sb="185" eb="186">
      <t>ア</t>
    </rPh>
    <rPh sb="189" eb="192">
      <t>ジンケンヒ</t>
    </rPh>
    <rPh sb="197" eb="199">
      <t>ウンコウ</t>
    </rPh>
    <rPh sb="202" eb="203">
      <t>ア</t>
    </rPh>
    <rPh sb="211" eb="214">
      <t>ジンケンヒ</t>
    </rPh>
    <rPh sb="223" eb="224">
      <t>アラワ</t>
    </rPh>
    <rPh sb="233" eb="234">
      <t>エン</t>
    </rPh>
    <rPh sb="239" eb="240">
      <t>エン</t>
    </rPh>
    <rPh sb="241" eb="243">
      <t>ハンイ</t>
    </rPh>
    <rPh sb="244" eb="246">
      <t>スイイ</t>
    </rPh>
    <rPh sb="251" eb="253">
      <t>ミンカン</t>
    </rPh>
    <rPh sb="253" eb="255">
      <t>ジギョウ</t>
    </rPh>
    <rPh sb="255" eb="256">
      <t>シャ</t>
    </rPh>
    <rPh sb="256" eb="258">
      <t>ヘイキン</t>
    </rPh>
    <rPh sb="258" eb="259">
      <t>チ</t>
    </rPh>
    <rPh sb="261" eb="262">
      <t>タカ</t>
    </rPh>
    <rPh sb="263" eb="265">
      <t>スウチ</t>
    </rPh>
    <rPh sb="276" eb="278">
      <t>ジョウシャ</t>
    </rPh>
    <rPh sb="278" eb="280">
      <t>コウリツ</t>
    </rPh>
    <rPh sb="285" eb="287">
      <t>テイイン</t>
    </rPh>
    <rPh sb="288" eb="289">
      <t>タイ</t>
    </rPh>
    <rPh sb="292" eb="294">
      <t>テイド</t>
    </rPh>
    <rPh sb="294" eb="296">
      <t>ジョウシャ</t>
    </rPh>
    <rPh sb="302" eb="303">
      <t>シメ</t>
    </rPh>
    <rPh sb="304" eb="306">
      <t>シヒョウ</t>
    </rPh>
    <rPh sb="309" eb="310">
      <t>オオム</t>
    </rPh>
    <rPh sb="314" eb="315">
      <t>ジャク</t>
    </rPh>
    <rPh sb="316" eb="318">
      <t>スイイ</t>
    </rPh>
    <rPh sb="323" eb="325">
      <t>コウエイ</t>
    </rPh>
    <rPh sb="325" eb="327">
      <t>キギョウ</t>
    </rPh>
    <rPh sb="327" eb="330">
      <t>ヘイキンチ</t>
    </rPh>
    <rPh sb="331" eb="333">
      <t>オオハバ</t>
    </rPh>
    <rPh sb="334" eb="336">
      <t>シタマワ</t>
    </rPh>
    <rPh sb="337" eb="339">
      <t>スウチ</t>
    </rPh>
    <phoneticPr fontId="4"/>
  </si>
  <si>
    <t>①経常収支比率
　運賃収入や市の補助金などの収益で、人件費や燃料費、支払利息などの費用をどの程度賄えているかを示す指標です。いずれの年度も１００％を超えており、黒字で推移しています。
②営業収支比率
　運賃収入など営業活動から生じる収益で、人件費や燃料費などの営業費用をどの程度賄えているかを示す指標です。概ね８０％前後の数値となっており、公営企業平均値を下回って推移しています。
③流動比率
　短期的な債務を支払うための現金などがどの程度あるかを示す指標です。年々数値が上昇し、平成２７年度は２００％を超え良好な状況です。
④累積欠損金比率
　事業の規模に対する累積欠損金の状況を示す指標です。市営バスは平成２７年度に累積欠損金が消失したため０％となりました。
⑤利用者１回当たり他会計負担額
　利用者がバスを１回利用するに当たり、市本体がどれだけ負担しているかを示す指標です。５１円から６１円の範囲で推移しており、公営企業平均値を大きく上回る数値となっています。
⑥利用者１回当たり運行経費
　利用者がバスを１回利用するに当たり、費用がどれだけかかっているかを示す指標です。平成２６年度には増加に転じ、平成２７年度は２０９．２円です。公営企業平均値を上回っている状況です。
⑦他会計負担比率
　市本体の負担によって費用がどの程度賄われているかを示す指標です。平成２７年度は２８．８％です。公営企業平均値を大幅に上回って推移しています。
⑧企業債残高対料金収入比率
　運賃収入に対する、資産購入のために調達した企業債の残高の割合です。近年、老朽化したバス車両などの更新を行っているため、数値が年々上昇しています。
⑨有形固定資産減価償却率
　償却対象有形固定資産の減価償却がどの程度進んでいるかを示す指標です。新たに資産を購入すると数値が下がるため、今後のバス車両の更新により数値が減少していくことが見込まれます。</t>
    <rPh sb="1" eb="3">
      <t>ケイジョウ</t>
    </rPh>
    <rPh sb="3" eb="5">
      <t>シュウシ</t>
    </rPh>
    <rPh sb="5" eb="7">
      <t>ヒリツ</t>
    </rPh>
    <rPh sb="9" eb="11">
      <t>ウンチン</t>
    </rPh>
    <rPh sb="11" eb="13">
      <t>シュウニュウ</t>
    </rPh>
    <rPh sb="14" eb="15">
      <t>シ</t>
    </rPh>
    <rPh sb="16" eb="19">
      <t>ホジョキン</t>
    </rPh>
    <rPh sb="22" eb="24">
      <t>シュウエキ</t>
    </rPh>
    <rPh sb="26" eb="29">
      <t>ジンケンヒ</t>
    </rPh>
    <rPh sb="30" eb="32">
      <t>ネンリョウ</t>
    </rPh>
    <rPh sb="32" eb="33">
      <t>ヒ</t>
    </rPh>
    <rPh sb="34" eb="36">
      <t>シハライ</t>
    </rPh>
    <rPh sb="36" eb="38">
      <t>リソク</t>
    </rPh>
    <rPh sb="41" eb="43">
      <t>ヒヨウ</t>
    </rPh>
    <rPh sb="46" eb="48">
      <t>テイド</t>
    </rPh>
    <rPh sb="48" eb="49">
      <t>マカナ</t>
    </rPh>
    <rPh sb="55" eb="56">
      <t>シメ</t>
    </rPh>
    <rPh sb="57" eb="59">
      <t>シヒョウ</t>
    </rPh>
    <rPh sb="66" eb="68">
      <t>ネンド</t>
    </rPh>
    <rPh sb="74" eb="75">
      <t>コ</t>
    </rPh>
    <rPh sb="80" eb="82">
      <t>クロジ</t>
    </rPh>
    <rPh sb="83" eb="85">
      <t>スイイ</t>
    </rPh>
    <rPh sb="94" eb="96">
      <t>エイギョウ</t>
    </rPh>
    <rPh sb="96" eb="98">
      <t>シュウシ</t>
    </rPh>
    <rPh sb="98" eb="100">
      <t>ヒリツ</t>
    </rPh>
    <rPh sb="102" eb="104">
      <t>ウンチン</t>
    </rPh>
    <rPh sb="104" eb="106">
      <t>シュウニュウ</t>
    </rPh>
    <rPh sb="108" eb="110">
      <t>エイギョウ</t>
    </rPh>
    <rPh sb="110" eb="112">
      <t>カツドウ</t>
    </rPh>
    <rPh sb="114" eb="115">
      <t>ショウ</t>
    </rPh>
    <rPh sb="117" eb="119">
      <t>シュウエキ</t>
    </rPh>
    <rPh sb="121" eb="124">
      <t>ジンケンヒ</t>
    </rPh>
    <rPh sb="125" eb="127">
      <t>ネンリョウ</t>
    </rPh>
    <rPh sb="127" eb="128">
      <t>ヒ</t>
    </rPh>
    <rPh sb="131" eb="133">
      <t>エイギョウ</t>
    </rPh>
    <rPh sb="133" eb="135">
      <t>ヒヨウ</t>
    </rPh>
    <rPh sb="138" eb="140">
      <t>テイド</t>
    </rPh>
    <rPh sb="140" eb="141">
      <t>マカナ</t>
    </rPh>
    <rPh sb="147" eb="148">
      <t>シメ</t>
    </rPh>
    <rPh sb="149" eb="151">
      <t>シヒョウ</t>
    </rPh>
    <rPh sb="154" eb="155">
      <t>オオム</t>
    </rPh>
    <rPh sb="159" eb="161">
      <t>ゼンゴ</t>
    </rPh>
    <rPh sb="162" eb="164">
      <t>スウチ</t>
    </rPh>
    <rPh sb="171" eb="173">
      <t>コウエイ</t>
    </rPh>
    <rPh sb="173" eb="175">
      <t>キギョウ</t>
    </rPh>
    <rPh sb="175" eb="178">
      <t>ヘイキンチ</t>
    </rPh>
    <rPh sb="179" eb="181">
      <t>シタマワ</t>
    </rPh>
    <rPh sb="183" eb="185">
      <t>スイイ</t>
    </rPh>
    <rPh sb="194" eb="196">
      <t>リュウドウ</t>
    </rPh>
    <rPh sb="196" eb="198">
      <t>ヒリツ</t>
    </rPh>
    <rPh sb="200" eb="203">
      <t>タンキテキ</t>
    </rPh>
    <rPh sb="204" eb="206">
      <t>サイム</t>
    </rPh>
    <rPh sb="207" eb="209">
      <t>シハラ</t>
    </rPh>
    <rPh sb="213" eb="215">
      <t>ゲンキン</t>
    </rPh>
    <rPh sb="220" eb="222">
      <t>テイド</t>
    </rPh>
    <rPh sb="226" eb="227">
      <t>シメ</t>
    </rPh>
    <rPh sb="228" eb="230">
      <t>シヒョウ</t>
    </rPh>
    <rPh sb="233" eb="235">
      <t>ネンネン</t>
    </rPh>
    <rPh sb="235" eb="237">
      <t>スウチ</t>
    </rPh>
    <rPh sb="238" eb="240">
      <t>ジョウショウ</t>
    </rPh>
    <rPh sb="242" eb="244">
      <t>ヘイセイ</t>
    </rPh>
    <rPh sb="246" eb="248">
      <t>ネンド</t>
    </rPh>
    <rPh sb="254" eb="255">
      <t>コ</t>
    </rPh>
    <rPh sb="256" eb="258">
      <t>リョウコウ</t>
    </rPh>
    <rPh sb="259" eb="261">
      <t>ジョウキョウ</t>
    </rPh>
    <rPh sb="267" eb="269">
      <t>ルイセキ</t>
    </rPh>
    <rPh sb="269" eb="272">
      <t>ケッソンキン</t>
    </rPh>
    <rPh sb="272" eb="274">
      <t>ヒリツ</t>
    </rPh>
    <rPh sb="276" eb="278">
      <t>ジギョウ</t>
    </rPh>
    <rPh sb="279" eb="281">
      <t>キボ</t>
    </rPh>
    <rPh sb="282" eb="283">
      <t>タイ</t>
    </rPh>
    <rPh sb="285" eb="287">
      <t>ルイセキ</t>
    </rPh>
    <rPh sb="287" eb="290">
      <t>ケッソンキン</t>
    </rPh>
    <rPh sb="291" eb="293">
      <t>ジョウキョウ</t>
    </rPh>
    <rPh sb="294" eb="295">
      <t>シメ</t>
    </rPh>
    <rPh sb="296" eb="298">
      <t>シヒョウ</t>
    </rPh>
    <rPh sb="301" eb="303">
      <t>シエイ</t>
    </rPh>
    <rPh sb="306" eb="308">
      <t>ヘイセイ</t>
    </rPh>
    <rPh sb="310" eb="312">
      <t>ネンド</t>
    </rPh>
    <rPh sb="313" eb="315">
      <t>ルイセキ</t>
    </rPh>
    <rPh sb="315" eb="317">
      <t>ケッソン</t>
    </rPh>
    <rPh sb="317" eb="318">
      <t>キン</t>
    </rPh>
    <rPh sb="319" eb="321">
      <t>ショウシツ</t>
    </rPh>
    <rPh sb="337" eb="340">
      <t>リヨウシャ</t>
    </rPh>
    <rPh sb="341" eb="342">
      <t>カイ</t>
    </rPh>
    <rPh sb="342" eb="343">
      <t>ア</t>
    </rPh>
    <rPh sb="345" eb="346">
      <t>タ</t>
    </rPh>
    <rPh sb="346" eb="348">
      <t>カイケイ</t>
    </rPh>
    <rPh sb="348" eb="350">
      <t>フタン</t>
    </rPh>
    <rPh sb="350" eb="351">
      <t>ガク</t>
    </rPh>
    <rPh sb="353" eb="356">
      <t>リヨウシャ</t>
    </rPh>
    <rPh sb="361" eb="362">
      <t>カイ</t>
    </rPh>
    <rPh sb="362" eb="364">
      <t>リヨウ</t>
    </rPh>
    <rPh sb="367" eb="368">
      <t>ア</t>
    </rPh>
    <rPh sb="371" eb="372">
      <t>シ</t>
    </rPh>
    <rPh sb="372" eb="374">
      <t>ホンタイ</t>
    </rPh>
    <rPh sb="379" eb="381">
      <t>フタン</t>
    </rPh>
    <rPh sb="387" eb="388">
      <t>シメ</t>
    </rPh>
    <rPh sb="389" eb="391">
      <t>シヒョウ</t>
    </rPh>
    <rPh sb="396" eb="397">
      <t>エン</t>
    </rPh>
    <rPh sb="401" eb="402">
      <t>エン</t>
    </rPh>
    <rPh sb="403" eb="405">
      <t>ハンイ</t>
    </rPh>
    <rPh sb="406" eb="408">
      <t>スイイ</t>
    </rPh>
    <rPh sb="413" eb="415">
      <t>コウエイ</t>
    </rPh>
    <rPh sb="415" eb="417">
      <t>キギョウ</t>
    </rPh>
    <rPh sb="417" eb="420">
      <t>ヘイキンチ</t>
    </rPh>
    <rPh sb="421" eb="422">
      <t>オオ</t>
    </rPh>
    <rPh sb="424" eb="426">
      <t>ウワマワ</t>
    </rPh>
    <rPh sb="427" eb="429">
      <t>スウチ</t>
    </rPh>
    <rPh sb="494" eb="496">
      <t>ヘイセイ</t>
    </rPh>
    <rPh sb="498" eb="500">
      <t>ネンド</t>
    </rPh>
    <rPh sb="502" eb="504">
      <t>ゾウカ</t>
    </rPh>
    <rPh sb="505" eb="506">
      <t>テン</t>
    </rPh>
    <rPh sb="508" eb="510">
      <t>ヘイセイ</t>
    </rPh>
    <rPh sb="512" eb="514">
      <t>ネンド</t>
    </rPh>
    <rPh sb="520" eb="521">
      <t>エン</t>
    </rPh>
    <rPh sb="524" eb="526">
      <t>コウエイ</t>
    </rPh>
    <rPh sb="526" eb="528">
      <t>キギョウ</t>
    </rPh>
    <rPh sb="528" eb="531">
      <t>ヘイキンチ</t>
    </rPh>
    <rPh sb="532" eb="534">
      <t>ウワマワ</t>
    </rPh>
    <rPh sb="538" eb="540">
      <t>ジョウキョウ</t>
    </rPh>
    <rPh sb="546" eb="547">
      <t>タ</t>
    </rPh>
    <rPh sb="547" eb="549">
      <t>カイケイ</t>
    </rPh>
    <rPh sb="549" eb="551">
      <t>フタン</t>
    </rPh>
    <rPh sb="551" eb="553">
      <t>ヒリツ</t>
    </rPh>
    <rPh sb="555" eb="556">
      <t>シ</t>
    </rPh>
    <rPh sb="556" eb="558">
      <t>ホンタイ</t>
    </rPh>
    <rPh sb="559" eb="561">
      <t>フタン</t>
    </rPh>
    <rPh sb="565" eb="567">
      <t>ヒヨウ</t>
    </rPh>
    <rPh sb="570" eb="572">
      <t>テイド</t>
    </rPh>
    <rPh sb="572" eb="573">
      <t>マカナ</t>
    </rPh>
    <rPh sb="580" eb="581">
      <t>シメ</t>
    </rPh>
    <rPh sb="582" eb="584">
      <t>シヒョウ</t>
    </rPh>
    <rPh sb="587" eb="589">
      <t>ヘイセイ</t>
    </rPh>
    <rPh sb="591" eb="592">
      <t>ネン</t>
    </rPh>
    <rPh sb="592" eb="593">
      <t>ド</t>
    </rPh>
    <rPh sb="602" eb="604">
      <t>コウエイ</t>
    </rPh>
    <rPh sb="604" eb="606">
      <t>キギョウ</t>
    </rPh>
    <rPh sb="606" eb="609">
      <t>ヘイキンチ</t>
    </rPh>
    <rPh sb="610" eb="612">
      <t>オオハバ</t>
    </rPh>
    <rPh sb="613" eb="615">
      <t>ウワマワ</t>
    </rPh>
    <rPh sb="617" eb="619">
      <t>スイイ</t>
    </rPh>
    <rPh sb="628" eb="630">
      <t>キギョウ</t>
    </rPh>
    <rPh sb="630" eb="631">
      <t>サイ</t>
    </rPh>
    <rPh sb="631" eb="633">
      <t>ザンダカ</t>
    </rPh>
    <rPh sb="633" eb="634">
      <t>タイ</t>
    </rPh>
    <rPh sb="634" eb="636">
      <t>リョウキン</t>
    </rPh>
    <rPh sb="636" eb="638">
      <t>シュウニュウ</t>
    </rPh>
    <rPh sb="638" eb="640">
      <t>ヒリツ</t>
    </rPh>
    <rPh sb="642" eb="644">
      <t>ウンチン</t>
    </rPh>
    <rPh sb="644" eb="646">
      <t>シュウニュウ</t>
    </rPh>
    <rPh sb="647" eb="648">
      <t>タイ</t>
    </rPh>
    <rPh sb="651" eb="653">
      <t>シサン</t>
    </rPh>
    <rPh sb="653" eb="655">
      <t>コウニュウ</t>
    </rPh>
    <rPh sb="659" eb="661">
      <t>チョウタツ</t>
    </rPh>
    <rPh sb="663" eb="665">
      <t>キギョウ</t>
    </rPh>
    <rPh sb="665" eb="666">
      <t>サイ</t>
    </rPh>
    <rPh sb="667" eb="669">
      <t>ザンダカ</t>
    </rPh>
    <rPh sb="670" eb="672">
      <t>ワリアイ</t>
    </rPh>
    <rPh sb="675" eb="677">
      <t>キンネン</t>
    </rPh>
    <rPh sb="678" eb="681">
      <t>ロウキュウカ</t>
    </rPh>
    <rPh sb="685" eb="687">
      <t>シャリョウ</t>
    </rPh>
    <rPh sb="690" eb="692">
      <t>コウシン</t>
    </rPh>
    <rPh sb="693" eb="694">
      <t>オコナ</t>
    </rPh>
    <rPh sb="701" eb="703">
      <t>スウチ</t>
    </rPh>
    <rPh sb="704" eb="706">
      <t>ネンネン</t>
    </rPh>
    <rPh sb="706" eb="708">
      <t>ジョウショウ</t>
    </rPh>
    <rPh sb="717" eb="719">
      <t>ユウケイ</t>
    </rPh>
    <rPh sb="719" eb="721">
      <t>コテイ</t>
    </rPh>
    <rPh sb="721" eb="723">
      <t>シサン</t>
    </rPh>
    <rPh sb="723" eb="725">
      <t>ゲンカ</t>
    </rPh>
    <rPh sb="725" eb="727">
      <t>ショウキャク</t>
    </rPh>
    <rPh sb="727" eb="728">
      <t>リツ</t>
    </rPh>
    <rPh sb="730" eb="732">
      <t>ショウキャク</t>
    </rPh>
    <rPh sb="732" eb="734">
      <t>タイショウ</t>
    </rPh>
    <rPh sb="734" eb="736">
      <t>ユウケイ</t>
    </rPh>
    <rPh sb="736" eb="738">
      <t>コテイ</t>
    </rPh>
    <rPh sb="738" eb="740">
      <t>シサン</t>
    </rPh>
    <rPh sb="741" eb="743">
      <t>ゲンカ</t>
    </rPh>
    <rPh sb="743" eb="745">
      <t>ショウキャク</t>
    </rPh>
    <rPh sb="748" eb="750">
      <t>テイド</t>
    </rPh>
    <rPh sb="750" eb="751">
      <t>スス</t>
    </rPh>
    <rPh sb="757" eb="758">
      <t>シメ</t>
    </rPh>
    <rPh sb="759" eb="761">
      <t>シヒョウ</t>
    </rPh>
    <rPh sb="764" eb="765">
      <t>アラ</t>
    </rPh>
    <rPh sb="767" eb="769">
      <t>シサン</t>
    </rPh>
    <rPh sb="770" eb="772">
      <t>コウニュウ</t>
    </rPh>
    <rPh sb="775" eb="777">
      <t>スウチ</t>
    </rPh>
    <rPh sb="778" eb="779">
      <t>サ</t>
    </rPh>
    <rPh sb="784" eb="786">
      <t>コンゴ</t>
    </rPh>
    <rPh sb="789" eb="791">
      <t>シャリョウ</t>
    </rPh>
    <rPh sb="792" eb="794">
      <t>コウシン</t>
    </rPh>
    <rPh sb="797" eb="799">
      <t>スウチ</t>
    </rPh>
    <rPh sb="800" eb="802">
      <t>ゲンショウ</t>
    </rPh>
    <rPh sb="809" eb="811">
      <t>ミコ</t>
    </rPh>
    <phoneticPr fontId="4"/>
  </si>
  <si>
    <t xml:space="preserve">　市営バスは、昭和７年の創業以来、公共交通としての役割を果たしていますが、バス利用者及び運賃収入が年々減少しています。
　市から補助金の交付（約４億円）を受けて黒字で推移していますが、運賃収入のみでは人件費や燃料費などの物件費を賄うことができない状況です。また、過去の流動比率がマイナスであった時期に、資金不足状態の解消を優先して新規のバス車両の更新を抑えた結果、現在は車齢２０年以上の老朽化したバスが半数を占める状況となっており、早急に設備の更新を進める必要があります。
　今後は、乗客の皆様が利用しやすいバスダイヤを編成することやサービス向上に努めることで、バス利用者及び運賃収入の減少傾向に歯止めをかけるとともに、広告事業などの運賃収入以外の収入の増収に努めます。また、一部業務を委託することや中古バス車両を購入するなど、更なる経費節減にも努めます。
　平成３０年度を目途に経営戦略を策定する予定ですが、より一層の経営改善に取り組み、将来にわたって市営バスの運行サービスを安定して提供できるように努めてまいります。
</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9" eb="42">
      <t>リヨウシャ</t>
    </rPh>
    <rPh sb="42" eb="43">
      <t>オヨ</t>
    </rPh>
    <rPh sb="44" eb="46">
      <t>ウンチン</t>
    </rPh>
    <rPh sb="46" eb="48">
      <t>シュウニュウ</t>
    </rPh>
    <rPh sb="49" eb="51">
      <t>ネンネン</t>
    </rPh>
    <rPh sb="51" eb="53">
      <t>ゲンショウ</t>
    </rPh>
    <rPh sb="61" eb="62">
      <t>シ</t>
    </rPh>
    <rPh sb="64" eb="67">
      <t>ホジョキン</t>
    </rPh>
    <rPh sb="68" eb="70">
      <t>コウフ</t>
    </rPh>
    <rPh sb="71" eb="72">
      <t>ヤク</t>
    </rPh>
    <rPh sb="73" eb="75">
      <t>オクエン</t>
    </rPh>
    <rPh sb="77" eb="78">
      <t>ウ</t>
    </rPh>
    <rPh sb="80" eb="82">
      <t>クロジ</t>
    </rPh>
    <rPh sb="83" eb="85">
      <t>スイイ</t>
    </rPh>
    <rPh sb="92" eb="94">
      <t>ウンチン</t>
    </rPh>
    <rPh sb="94" eb="96">
      <t>シュウニュウ</t>
    </rPh>
    <rPh sb="100" eb="103">
      <t>ジンケンヒ</t>
    </rPh>
    <rPh sb="104" eb="106">
      <t>ネンリョウ</t>
    </rPh>
    <rPh sb="106" eb="107">
      <t>ヒ</t>
    </rPh>
    <rPh sb="110" eb="113">
      <t>ブッケンヒ</t>
    </rPh>
    <rPh sb="114" eb="115">
      <t>マカナ</t>
    </rPh>
    <rPh sb="123" eb="125">
      <t>ジョウキョウ</t>
    </rPh>
    <rPh sb="131" eb="133">
      <t>カコ</t>
    </rPh>
    <rPh sb="134" eb="136">
      <t>リュウドウ</t>
    </rPh>
    <rPh sb="136" eb="138">
      <t>ヒリツ</t>
    </rPh>
    <rPh sb="147" eb="149">
      <t>ジキ</t>
    </rPh>
    <rPh sb="151" eb="153">
      <t>シキン</t>
    </rPh>
    <rPh sb="153" eb="155">
      <t>フソク</t>
    </rPh>
    <rPh sb="155" eb="157">
      <t>ジョウタイ</t>
    </rPh>
    <rPh sb="158" eb="160">
      <t>カイショウ</t>
    </rPh>
    <rPh sb="161" eb="163">
      <t>ユウセン</t>
    </rPh>
    <rPh sb="165" eb="167">
      <t>シンキ</t>
    </rPh>
    <rPh sb="170" eb="172">
      <t>シャリョウ</t>
    </rPh>
    <rPh sb="173" eb="175">
      <t>コウシン</t>
    </rPh>
    <rPh sb="176" eb="177">
      <t>オサ</t>
    </rPh>
    <rPh sb="179" eb="181">
      <t>ケッカ</t>
    </rPh>
    <rPh sb="182" eb="184">
      <t>ゲンザイ</t>
    </rPh>
    <rPh sb="185" eb="187">
      <t>シャレイ</t>
    </rPh>
    <rPh sb="189" eb="190">
      <t>ネン</t>
    </rPh>
    <rPh sb="190" eb="192">
      <t>イジョウ</t>
    </rPh>
    <rPh sb="193" eb="196">
      <t>ロウキュウカ</t>
    </rPh>
    <rPh sb="201" eb="203">
      <t>ハンスウ</t>
    </rPh>
    <rPh sb="204" eb="205">
      <t>シ</t>
    </rPh>
    <rPh sb="207" eb="209">
      <t>ジョウキョウ</t>
    </rPh>
    <rPh sb="216" eb="218">
      <t>サッキュウ</t>
    </rPh>
    <rPh sb="219" eb="221">
      <t>セツビ</t>
    </rPh>
    <rPh sb="222" eb="224">
      <t>コウシン</t>
    </rPh>
    <rPh sb="225" eb="226">
      <t>スス</t>
    </rPh>
    <rPh sb="228" eb="230">
      <t>ヒツヨウ</t>
    </rPh>
    <rPh sb="238" eb="240">
      <t>コンゴ</t>
    </rPh>
    <rPh sb="242" eb="244">
      <t>ジョウキャク</t>
    </rPh>
    <rPh sb="245" eb="247">
      <t>ミナサマ</t>
    </rPh>
    <rPh sb="248" eb="250">
      <t>リヨウ</t>
    </rPh>
    <rPh sb="260" eb="262">
      <t>ヘンセイ</t>
    </rPh>
    <rPh sb="271" eb="273">
      <t>コウジョウ</t>
    </rPh>
    <rPh sb="274" eb="275">
      <t>ツト</t>
    </rPh>
    <rPh sb="283" eb="286">
      <t>リヨウシャ</t>
    </rPh>
    <rPh sb="286" eb="287">
      <t>オヨ</t>
    </rPh>
    <rPh sb="288" eb="290">
      <t>ウンチン</t>
    </rPh>
    <rPh sb="290" eb="292">
      <t>シュウニュウ</t>
    </rPh>
    <rPh sb="293" eb="295">
      <t>ゲンショウ</t>
    </rPh>
    <rPh sb="295" eb="297">
      <t>ケイコウ</t>
    </rPh>
    <rPh sb="298" eb="300">
      <t>ハド</t>
    </rPh>
    <rPh sb="310" eb="312">
      <t>コウコク</t>
    </rPh>
    <rPh sb="312" eb="314">
      <t>ジギョウ</t>
    </rPh>
    <rPh sb="317" eb="319">
      <t>ウンチン</t>
    </rPh>
    <rPh sb="319" eb="321">
      <t>シュウニュウ</t>
    </rPh>
    <rPh sb="321" eb="323">
      <t>イガイ</t>
    </rPh>
    <rPh sb="324" eb="326">
      <t>シュウニュウ</t>
    </rPh>
    <rPh sb="327" eb="329">
      <t>ゾウシュウ</t>
    </rPh>
    <rPh sb="330" eb="331">
      <t>ツト</t>
    </rPh>
    <rPh sb="338" eb="340">
      <t>イチブ</t>
    </rPh>
    <rPh sb="340" eb="342">
      <t>ギョウム</t>
    </rPh>
    <rPh sb="350" eb="352">
      <t>チュウコ</t>
    </rPh>
    <rPh sb="354" eb="356">
      <t>シャリョウ</t>
    </rPh>
    <rPh sb="357" eb="359">
      <t>コウニュウ</t>
    </rPh>
    <rPh sb="364" eb="365">
      <t>サラ</t>
    </rPh>
    <rPh sb="367" eb="369">
      <t>ケイヒ</t>
    </rPh>
    <rPh sb="369" eb="371">
      <t>セツゲン</t>
    </rPh>
    <rPh sb="373" eb="374">
      <t>ツト</t>
    </rPh>
    <rPh sb="380" eb="382">
      <t>ヘイセイ</t>
    </rPh>
    <rPh sb="384" eb="385">
      <t>ネン</t>
    </rPh>
    <rPh sb="385" eb="386">
      <t>ド</t>
    </rPh>
    <rPh sb="387" eb="389">
      <t>モクト</t>
    </rPh>
    <rPh sb="390" eb="392">
      <t>ケイエイ</t>
    </rPh>
    <rPh sb="392" eb="394">
      <t>センリャク</t>
    </rPh>
    <rPh sb="395" eb="397">
      <t>サクテイ</t>
    </rPh>
    <rPh sb="399" eb="401">
      <t>ヨテイ</t>
    </rPh>
    <rPh sb="407" eb="409">
      <t>イッソウ</t>
    </rPh>
    <rPh sb="410" eb="412">
      <t>ケイエイ</t>
    </rPh>
    <rPh sb="412" eb="414">
      <t>カイゼン</t>
    </rPh>
    <rPh sb="415" eb="416">
      <t>ト</t>
    </rPh>
    <rPh sb="417" eb="418">
      <t>ク</t>
    </rPh>
    <rPh sb="420" eb="422">
      <t>ショウライ</t>
    </rPh>
    <rPh sb="427" eb="429">
      <t>シエイ</t>
    </rPh>
    <rPh sb="432" eb="434">
      <t>ウンコウ</t>
    </rPh>
    <rPh sb="439" eb="441">
      <t>アンテイ</t>
    </rPh>
    <rPh sb="443" eb="445">
      <t>テイキョウ</t>
    </rPh>
    <rPh sb="451" eb="45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</si>
</sst>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101.6</c:v>
                </c:pt>
                <c:pt idx="1">
                  <c:v>108.9</c:v>
                </c:pt>
                <c:pt idx="2">
                  <c:v>104.9</c:v>
                </c:pt>
                <c:pt idx="3">
                  <c:v>107.9</c:v>
                </c:pt>
                <c:pt idx="4">
                  <c:v>108.1</c:v>
                </c:pt>
              </c:numCache>
            </c:numRef>
          </c:val>
        </c:ser>
        <c:dLbls>
          <c:showLegendKey val="0"/>
          <c:showVal val="0"/>
          <c:showCatName val="0"/>
          <c:showSerName val="0"/>
          <c:showPercent val="0"/>
          <c:showBubbleSize val="0"/>
        </c:dLbls>
        <c:gapWidth val="180"/>
        <c:overlap val="-90"/>
        <c:axId val="221695576"/>
        <c:axId val="22139589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1695576"/>
        <c:axId val="221395896"/>
      </c:lineChart>
      <c:catAx>
        <c:axId val="221695576"/>
        <c:scaling>
          <c:orientation val="minMax"/>
        </c:scaling>
        <c:delete val="0"/>
        <c:axPos val="b"/>
        <c:numFmt formatCode="ge" sourceLinked="1"/>
        <c:majorTickMark val="none"/>
        <c:minorTickMark val="none"/>
        <c:tickLblPos val="none"/>
        <c:crossAx val="221395896"/>
        <c:crosses val="autoZero"/>
        <c:auto val="0"/>
        <c:lblAlgn val="ctr"/>
        <c:lblOffset val="100"/>
        <c:noMultiLvlLbl val="1"/>
      </c:catAx>
      <c:valAx>
        <c:axId val="221395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695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411</c:v>
                </c:pt>
                <c:pt idx="1">
                  <c:v>415.52</c:v>
                </c:pt>
                <c:pt idx="2">
                  <c:v>407.26</c:v>
                </c:pt>
                <c:pt idx="3">
                  <c:v>405.08</c:v>
                </c:pt>
                <c:pt idx="4">
                  <c:v>417.97</c:v>
                </c:pt>
              </c:numCache>
            </c:numRef>
          </c:val>
        </c:ser>
        <c:dLbls>
          <c:showLegendKey val="0"/>
          <c:showVal val="0"/>
          <c:showCatName val="0"/>
          <c:showSerName val="0"/>
          <c:showPercent val="0"/>
          <c:showBubbleSize val="0"/>
        </c:dLbls>
        <c:gapWidth val="180"/>
        <c:overlap val="-90"/>
        <c:axId val="222801448"/>
        <c:axId val="22280654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247.94</c:v>
                </c:pt>
                <c:pt idx="1">
                  <c:v>250.06</c:v>
                </c:pt>
                <c:pt idx="2">
                  <c:v>247.18</c:v>
                </c:pt>
                <c:pt idx="3">
                  <c:v>247.65</c:v>
                </c:pt>
                <c:pt idx="4">
                  <c:v>251.2</c:v>
                </c:pt>
              </c:numCache>
            </c:numRef>
          </c:val>
          <c:smooth val="0"/>
        </c:ser>
        <c:dLbls>
          <c:showLegendKey val="0"/>
          <c:showVal val="0"/>
          <c:showCatName val="0"/>
          <c:showSerName val="0"/>
          <c:showPercent val="0"/>
          <c:showBubbleSize val="0"/>
        </c:dLbls>
        <c:marker val="1"/>
        <c:smooth val="0"/>
        <c:axId val="222801448"/>
        <c:axId val="222806544"/>
      </c:lineChart>
      <c:catAx>
        <c:axId val="222801448"/>
        <c:scaling>
          <c:orientation val="minMax"/>
        </c:scaling>
        <c:delete val="0"/>
        <c:axPos val="b"/>
        <c:numFmt formatCode="ge" sourceLinked="1"/>
        <c:majorTickMark val="none"/>
        <c:minorTickMark val="none"/>
        <c:tickLblPos val="none"/>
        <c:crossAx val="222806544"/>
        <c:crosses val="autoZero"/>
        <c:auto val="0"/>
        <c:lblAlgn val="ctr"/>
        <c:lblOffset val="100"/>
        <c:noMultiLvlLbl val="1"/>
      </c:catAx>
      <c:valAx>
        <c:axId val="2228065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1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9.5</c:v>
                </c:pt>
                <c:pt idx="1">
                  <c:v>9.6</c:v>
                </c:pt>
                <c:pt idx="2">
                  <c:v>9.4</c:v>
                </c:pt>
                <c:pt idx="3">
                  <c:v>9.4</c:v>
                </c:pt>
                <c:pt idx="4">
                  <c:v>9.8000000000000007</c:v>
                </c:pt>
              </c:numCache>
            </c:numRef>
          </c:val>
        </c:ser>
        <c:dLbls>
          <c:showLegendKey val="0"/>
          <c:showVal val="0"/>
          <c:showCatName val="0"/>
          <c:showSerName val="0"/>
          <c:showPercent val="0"/>
          <c:showBubbleSize val="0"/>
        </c:dLbls>
        <c:gapWidth val="180"/>
        <c:overlap val="-90"/>
        <c:axId val="222807328"/>
        <c:axId val="222807720"/>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222807328"/>
        <c:axId val="222807720"/>
      </c:lineChart>
      <c:catAx>
        <c:axId val="222807328"/>
        <c:scaling>
          <c:orientation val="minMax"/>
        </c:scaling>
        <c:delete val="0"/>
        <c:axPos val="b"/>
        <c:numFmt formatCode="ge" sourceLinked="1"/>
        <c:majorTickMark val="none"/>
        <c:minorTickMark val="none"/>
        <c:tickLblPos val="none"/>
        <c:crossAx val="222807720"/>
        <c:crosses val="autoZero"/>
        <c:auto val="0"/>
        <c:lblAlgn val="ctr"/>
        <c:lblOffset val="100"/>
        <c:noMultiLvlLbl val="1"/>
      </c:catAx>
      <c:valAx>
        <c:axId val="222807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7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19.399999999999999</c:v>
                </c:pt>
                <c:pt idx="1">
                  <c:v>8.4</c:v>
                </c:pt>
                <c:pt idx="2">
                  <c:v>2.2000000000000002</c:v>
                </c:pt>
                <c:pt idx="3">
                  <c:v>3.7</c:v>
                </c:pt>
                <c:pt idx="4">
                  <c:v>0</c:v>
                </c:pt>
              </c:numCache>
            </c:numRef>
          </c:val>
        </c:ser>
        <c:dLbls>
          <c:showLegendKey val="0"/>
          <c:showVal val="0"/>
          <c:showCatName val="0"/>
          <c:showSerName val="0"/>
          <c:showPercent val="0"/>
          <c:showBubbleSize val="0"/>
        </c:dLbls>
        <c:gapWidth val="180"/>
        <c:overlap val="-90"/>
        <c:axId val="223621064"/>
        <c:axId val="223621456"/>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223621064"/>
        <c:axId val="223621456"/>
      </c:lineChart>
      <c:catAx>
        <c:axId val="223621064"/>
        <c:scaling>
          <c:orientation val="minMax"/>
        </c:scaling>
        <c:delete val="0"/>
        <c:axPos val="b"/>
        <c:numFmt formatCode="ge" sourceLinked="1"/>
        <c:majorTickMark val="none"/>
        <c:minorTickMark val="none"/>
        <c:tickLblPos val="none"/>
        <c:crossAx val="223621456"/>
        <c:crosses val="autoZero"/>
        <c:auto val="0"/>
        <c:lblAlgn val="ctr"/>
        <c:lblOffset val="100"/>
        <c:noMultiLvlLbl val="1"/>
      </c:catAx>
      <c:valAx>
        <c:axId val="22362145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621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81.400000000000006</c:v>
                </c:pt>
                <c:pt idx="1">
                  <c:v>85.9</c:v>
                </c:pt>
                <c:pt idx="2">
                  <c:v>84.7</c:v>
                </c:pt>
                <c:pt idx="3">
                  <c:v>80.3</c:v>
                </c:pt>
                <c:pt idx="4">
                  <c:v>79.900000000000006</c:v>
                </c:pt>
              </c:numCache>
            </c:numRef>
          </c:val>
        </c:ser>
        <c:dLbls>
          <c:showLegendKey val="0"/>
          <c:showVal val="0"/>
          <c:showCatName val="0"/>
          <c:showSerName val="0"/>
          <c:showPercent val="0"/>
          <c:showBubbleSize val="0"/>
        </c:dLbls>
        <c:gapWidth val="180"/>
        <c:overlap val="-90"/>
        <c:axId val="222062320"/>
        <c:axId val="22206270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062320"/>
        <c:axId val="222062704"/>
      </c:lineChart>
      <c:catAx>
        <c:axId val="222062320"/>
        <c:scaling>
          <c:orientation val="minMax"/>
        </c:scaling>
        <c:delete val="0"/>
        <c:axPos val="b"/>
        <c:numFmt formatCode="ge" sourceLinked="1"/>
        <c:majorTickMark val="none"/>
        <c:minorTickMark val="none"/>
        <c:tickLblPos val="none"/>
        <c:crossAx val="222062704"/>
        <c:crosses val="autoZero"/>
        <c:auto val="0"/>
        <c:lblAlgn val="ctr"/>
        <c:lblOffset val="100"/>
        <c:noMultiLvlLbl val="1"/>
      </c:catAx>
      <c:valAx>
        <c:axId val="22206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062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14.5</c:v>
                </c:pt>
                <c:pt idx="1">
                  <c:v>32.299999999999997</c:v>
                </c:pt>
                <c:pt idx="2">
                  <c:v>126.6</c:v>
                </c:pt>
                <c:pt idx="3">
                  <c:v>165</c:v>
                </c:pt>
                <c:pt idx="4">
                  <c:v>216.3</c:v>
                </c:pt>
              </c:numCache>
            </c:numRef>
          </c:val>
        </c:ser>
        <c:dLbls>
          <c:showLegendKey val="0"/>
          <c:showVal val="0"/>
          <c:showCatName val="0"/>
          <c:showSerName val="0"/>
          <c:showPercent val="0"/>
          <c:showBubbleSize val="0"/>
        </c:dLbls>
        <c:gapWidth val="180"/>
        <c:overlap val="-90"/>
        <c:axId val="222109696"/>
        <c:axId val="222110080"/>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109696"/>
        <c:axId val="222110080"/>
      </c:lineChart>
      <c:catAx>
        <c:axId val="222109696"/>
        <c:scaling>
          <c:orientation val="minMax"/>
        </c:scaling>
        <c:delete val="0"/>
        <c:axPos val="b"/>
        <c:numFmt formatCode="ge" sourceLinked="1"/>
        <c:majorTickMark val="none"/>
        <c:minorTickMark val="none"/>
        <c:tickLblPos val="none"/>
        <c:crossAx val="222110080"/>
        <c:crosses val="autoZero"/>
        <c:auto val="0"/>
        <c:lblAlgn val="ctr"/>
        <c:lblOffset val="100"/>
        <c:noMultiLvlLbl val="1"/>
      </c:catAx>
      <c:valAx>
        <c:axId val="22211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109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59.4</c:v>
                </c:pt>
                <c:pt idx="1">
                  <c:v>56</c:v>
                </c:pt>
                <c:pt idx="2">
                  <c:v>51.4</c:v>
                </c:pt>
                <c:pt idx="3">
                  <c:v>58.1</c:v>
                </c:pt>
                <c:pt idx="4">
                  <c:v>60.2</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231.4</c:v>
                </c:pt>
                <c:pt idx="1">
                  <c:v>203</c:v>
                </c:pt>
                <c:pt idx="2">
                  <c:v>190.2</c:v>
                </c:pt>
                <c:pt idx="3">
                  <c:v>208.6</c:v>
                </c:pt>
                <c:pt idx="4">
                  <c:v>209.2</c:v>
                </c:pt>
              </c:numCache>
            </c:numRef>
          </c:val>
        </c:ser>
        <c:dLbls>
          <c:showLegendKey val="0"/>
          <c:showVal val="0"/>
          <c:showCatName val="0"/>
          <c:showSerName val="0"/>
          <c:showPercent val="0"/>
          <c:showBubbleSize val="0"/>
        </c:dLbls>
        <c:gapWidth val="150"/>
        <c:axId val="223297056"/>
        <c:axId val="222800664"/>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223297056"/>
        <c:axId val="222800664"/>
      </c:lineChart>
      <c:catAx>
        <c:axId val="223297056"/>
        <c:scaling>
          <c:orientation val="minMax"/>
        </c:scaling>
        <c:delete val="0"/>
        <c:axPos val="b"/>
        <c:numFmt formatCode="ge" sourceLinked="1"/>
        <c:majorTickMark val="none"/>
        <c:minorTickMark val="none"/>
        <c:tickLblPos val="none"/>
        <c:crossAx val="222800664"/>
        <c:crosses val="autoZero"/>
        <c:auto val="0"/>
        <c:lblAlgn val="ctr"/>
        <c:lblOffset val="100"/>
        <c:noMultiLvlLbl val="1"/>
      </c:catAx>
      <c:valAx>
        <c:axId val="222800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97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25.7</c:v>
                </c:pt>
                <c:pt idx="1">
                  <c:v>27.6</c:v>
                </c:pt>
                <c:pt idx="2">
                  <c:v>27</c:v>
                </c:pt>
                <c:pt idx="3">
                  <c:v>27.9</c:v>
                </c:pt>
                <c:pt idx="4">
                  <c:v>28.8</c:v>
                </c:pt>
              </c:numCache>
            </c:numRef>
          </c:val>
        </c:ser>
        <c:dLbls>
          <c:showLegendKey val="0"/>
          <c:showVal val="0"/>
          <c:showCatName val="0"/>
          <c:showSerName val="0"/>
          <c:showPercent val="0"/>
          <c:showBubbleSize val="0"/>
        </c:dLbls>
        <c:gapWidth val="180"/>
        <c:overlap val="-90"/>
        <c:axId val="222801840"/>
        <c:axId val="222802232"/>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222801840"/>
        <c:axId val="222802232"/>
      </c:lineChart>
      <c:catAx>
        <c:axId val="222801840"/>
        <c:scaling>
          <c:orientation val="minMax"/>
        </c:scaling>
        <c:delete val="0"/>
        <c:axPos val="b"/>
        <c:numFmt formatCode="ge" sourceLinked="1"/>
        <c:majorTickMark val="none"/>
        <c:minorTickMark val="none"/>
        <c:tickLblPos val="none"/>
        <c:crossAx val="222802232"/>
        <c:crosses val="autoZero"/>
        <c:auto val="0"/>
        <c:lblAlgn val="ctr"/>
        <c:lblOffset val="100"/>
        <c:noMultiLvlLbl val="1"/>
      </c:catAx>
      <c:valAx>
        <c:axId val="22280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1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17.399999999999999</c:v>
                </c:pt>
                <c:pt idx="1">
                  <c:v>13.5</c:v>
                </c:pt>
                <c:pt idx="2">
                  <c:v>24.2</c:v>
                </c:pt>
                <c:pt idx="3">
                  <c:v>27.3</c:v>
                </c:pt>
                <c:pt idx="4">
                  <c:v>29.8</c:v>
                </c:pt>
              </c:numCache>
            </c:numRef>
          </c:val>
        </c:ser>
        <c:dLbls>
          <c:showLegendKey val="0"/>
          <c:showVal val="0"/>
          <c:showCatName val="0"/>
          <c:showSerName val="0"/>
          <c:showPercent val="0"/>
          <c:showBubbleSize val="0"/>
        </c:dLbls>
        <c:gapWidth val="180"/>
        <c:overlap val="-90"/>
        <c:axId val="222803016"/>
        <c:axId val="222803408"/>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222803016"/>
        <c:axId val="222803408"/>
      </c:lineChart>
      <c:catAx>
        <c:axId val="222803016"/>
        <c:scaling>
          <c:orientation val="minMax"/>
        </c:scaling>
        <c:delete val="0"/>
        <c:axPos val="b"/>
        <c:numFmt formatCode="ge" sourceLinked="1"/>
        <c:majorTickMark val="none"/>
        <c:minorTickMark val="none"/>
        <c:tickLblPos val="none"/>
        <c:crossAx val="222803408"/>
        <c:crosses val="autoZero"/>
        <c:auto val="0"/>
        <c:lblAlgn val="ctr"/>
        <c:lblOffset val="100"/>
        <c:noMultiLvlLbl val="1"/>
      </c:catAx>
      <c:valAx>
        <c:axId val="22280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3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80.400000000000006</c:v>
                </c:pt>
                <c:pt idx="1">
                  <c:v>81.599999999999994</c:v>
                </c:pt>
                <c:pt idx="2">
                  <c:v>77.599999999999994</c:v>
                </c:pt>
                <c:pt idx="3">
                  <c:v>78</c:v>
                </c:pt>
                <c:pt idx="4">
                  <c:v>70.8</c:v>
                </c:pt>
              </c:numCache>
            </c:numRef>
          </c:val>
        </c:ser>
        <c:dLbls>
          <c:showLegendKey val="0"/>
          <c:showVal val="0"/>
          <c:showCatName val="0"/>
          <c:showSerName val="0"/>
          <c:showPercent val="0"/>
          <c:showBubbleSize val="0"/>
        </c:dLbls>
        <c:gapWidth val="180"/>
        <c:overlap val="-90"/>
        <c:axId val="222804192"/>
        <c:axId val="222804584"/>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222804192"/>
        <c:axId val="222804584"/>
      </c:lineChart>
      <c:catAx>
        <c:axId val="222804192"/>
        <c:scaling>
          <c:orientation val="minMax"/>
        </c:scaling>
        <c:delete val="0"/>
        <c:axPos val="b"/>
        <c:numFmt formatCode="ge" sourceLinked="1"/>
        <c:majorTickMark val="none"/>
        <c:minorTickMark val="none"/>
        <c:tickLblPos val="none"/>
        <c:crossAx val="222804584"/>
        <c:crosses val="autoZero"/>
        <c:auto val="0"/>
        <c:lblAlgn val="ctr"/>
        <c:lblOffset val="100"/>
        <c:noMultiLvlLbl val="1"/>
      </c:catAx>
      <c:valAx>
        <c:axId val="22280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4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246.25</c:v>
                </c:pt>
                <c:pt idx="1">
                  <c:v>234.79</c:v>
                </c:pt>
                <c:pt idx="2">
                  <c:v>230.55</c:v>
                </c:pt>
                <c:pt idx="3">
                  <c:v>230.35</c:v>
                </c:pt>
                <c:pt idx="4">
                  <c:v>239.96</c:v>
                </c:pt>
              </c:numCache>
            </c:numRef>
          </c:val>
        </c:ser>
        <c:dLbls>
          <c:showLegendKey val="0"/>
          <c:showVal val="0"/>
          <c:showCatName val="0"/>
          <c:showSerName val="0"/>
          <c:showPercent val="0"/>
          <c:showBubbleSize val="0"/>
        </c:dLbls>
        <c:gapWidth val="180"/>
        <c:overlap val="-90"/>
        <c:axId val="222805368"/>
        <c:axId val="222805760"/>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170.48</c:v>
                </c:pt>
                <c:pt idx="1">
                  <c:v>172.38</c:v>
                </c:pt>
                <c:pt idx="2">
                  <c:v>175.48</c:v>
                </c:pt>
                <c:pt idx="3">
                  <c:v>178.87</c:v>
                </c:pt>
                <c:pt idx="4">
                  <c:v>186.85</c:v>
                </c:pt>
              </c:numCache>
            </c:numRef>
          </c:val>
          <c:smooth val="0"/>
        </c:ser>
        <c:dLbls>
          <c:showLegendKey val="0"/>
          <c:showVal val="0"/>
          <c:showCatName val="0"/>
          <c:showSerName val="0"/>
          <c:showPercent val="0"/>
          <c:showBubbleSize val="0"/>
        </c:dLbls>
        <c:marker val="1"/>
        <c:smooth val="0"/>
        <c:axId val="222805368"/>
        <c:axId val="222805760"/>
      </c:lineChart>
      <c:catAx>
        <c:axId val="222805368"/>
        <c:scaling>
          <c:orientation val="minMax"/>
        </c:scaling>
        <c:delete val="0"/>
        <c:axPos val="b"/>
        <c:numFmt formatCode="ge" sourceLinked="1"/>
        <c:majorTickMark val="none"/>
        <c:minorTickMark val="none"/>
        <c:tickLblPos val="none"/>
        <c:crossAx val="222805760"/>
        <c:crosses val="autoZero"/>
        <c:auto val="0"/>
        <c:lblAlgn val="ctr"/>
        <c:lblOffset val="100"/>
        <c:noMultiLvlLbl val="1"/>
      </c:catAx>
      <c:valAx>
        <c:axId val="2228057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805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404.61</c:v>
                </c:pt>
                <c:pt idx="1">
                  <c:v>381.64</c:v>
                </c:pt>
                <c:pt idx="2">
                  <c:v>388.09</c:v>
                </c:pt>
                <c:pt idx="3">
                  <c:v>375.41</c:v>
                </c:pt>
                <c:pt idx="4">
                  <c:v>386.6</c:v>
                </c:pt>
              </c:numCache>
            </c:numRef>
          </c:val>
        </c:ser>
        <c:dLbls>
          <c:showLegendKey val="0"/>
          <c:showVal val="0"/>
          <c:showCatName val="0"/>
          <c:showSerName val="0"/>
          <c:showPercent val="0"/>
          <c:showBubbleSize val="0"/>
        </c:dLbls>
        <c:gapWidth val="180"/>
        <c:overlap val="-90"/>
        <c:axId val="220989608"/>
        <c:axId val="22098921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295.89999999999998</c:v>
                </c:pt>
                <c:pt idx="1">
                  <c:v>298.77999999999997</c:v>
                </c:pt>
                <c:pt idx="2">
                  <c:v>307.77</c:v>
                </c:pt>
                <c:pt idx="3">
                  <c:v>314.11</c:v>
                </c:pt>
                <c:pt idx="4">
                  <c:v>319.07</c:v>
                </c:pt>
              </c:numCache>
            </c:numRef>
          </c:val>
          <c:smooth val="0"/>
        </c:ser>
        <c:dLbls>
          <c:showLegendKey val="0"/>
          <c:showVal val="0"/>
          <c:showCatName val="0"/>
          <c:showSerName val="0"/>
          <c:showPercent val="0"/>
          <c:showBubbleSize val="0"/>
        </c:dLbls>
        <c:marker val="1"/>
        <c:smooth val="0"/>
        <c:axId val="220989608"/>
        <c:axId val="220989216"/>
      </c:lineChart>
      <c:catAx>
        <c:axId val="220989608"/>
        <c:scaling>
          <c:orientation val="minMax"/>
        </c:scaling>
        <c:delete val="0"/>
        <c:axPos val="b"/>
        <c:numFmt formatCode="ge" sourceLinked="1"/>
        <c:majorTickMark val="none"/>
        <c:minorTickMark val="none"/>
        <c:tickLblPos val="none"/>
        <c:crossAx val="220989216"/>
        <c:crosses val="autoZero"/>
        <c:auto val="0"/>
        <c:lblAlgn val="ctr"/>
        <c:lblOffset val="100"/>
        <c:noMultiLvlLbl val="1"/>
      </c:catAx>
      <c:valAx>
        <c:axId val="2209892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989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2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2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2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203762"/>
          <a:ext cx="2221566" cy="805694"/>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2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2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2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2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491133"/>
          <a:ext cx="2221566" cy="549008"/>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2366252"/>
          <a:ext cx="2221566" cy="549011"/>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2366252"/>
          <a:ext cx="2373247" cy="54901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2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2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2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2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2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482567"/>
          <a:ext cx="2221565" cy="549008"/>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B5" sqref="B5"/>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6" t="str">
        <f>データ!H6</f>
        <v>青森県　八戸市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7" t="s">
        <v>1</v>
      </c>
      <c r="C7" s="108"/>
      <c r="D7" s="108"/>
      <c r="E7" s="108"/>
      <c r="F7" s="108"/>
      <c r="G7" s="108"/>
      <c r="H7" s="108"/>
      <c r="I7" s="109"/>
      <c r="J7" s="107" t="s">
        <v>2</v>
      </c>
      <c r="K7" s="108"/>
      <c r="L7" s="108"/>
      <c r="M7" s="108"/>
      <c r="N7" s="108"/>
      <c r="O7" s="108"/>
      <c r="P7" s="108"/>
      <c r="Q7" s="109"/>
      <c r="R7" s="107" t="s">
        <v>3</v>
      </c>
      <c r="S7" s="108"/>
      <c r="T7" s="108"/>
      <c r="U7" s="108"/>
      <c r="V7" s="108"/>
      <c r="W7" s="108"/>
      <c r="X7" s="108"/>
      <c r="Y7" s="109"/>
      <c r="Z7" s="107" t="s">
        <v>4</v>
      </c>
      <c r="AA7" s="108"/>
      <c r="AB7" s="108"/>
      <c r="AC7" s="108"/>
      <c r="AD7" s="108"/>
      <c r="AE7" s="108"/>
      <c r="AF7" s="108"/>
      <c r="AG7" s="109"/>
      <c r="AH7" s="4"/>
      <c r="AJ7" s="127"/>
      <c r="AK7" s="128"/>
      <c r="AL7" s="128"/>
      <c r="AM7" s="128"/>
      <c r="AN7" s="128"/>
      <c r="AO7" s="128"/>
      <c r="AP7" s="129"/>
      <c r="AQ7" s="130">
        <f>データ!B10</f>
        <v>40544</v>
      </c>
      <c r="AR7" s="130"/>
      <c r="AS7" s="130"/>
      <c r="AT7" s="130"/>
      <c r="AU7" s="131"/>
      <c r="AV7" s="132">
        <f>データ!C10</f>
        <v>40909</v>
      </c>
      <c r="AW7" s="130"/>
      <c r="AX7" s="130"/>
      <c r="AY7" s="130"/>
      <c r="AZ7" s="131"/>
      <c r="BA7" s="132">
        <f>データ!D10</f>
        <v>41275</v>
      </c>
      <c r="BB7" s="130"/>
      <c r="BC7" s="130"/>
      <c r="BD7" s="130"/>
      <c r="BE7" s="131"/>
      <c r="BF7" s="132">
        <f>データ!E10</f>
        <v>41640</v>
      </c>
      <c r="BG7" s="130"/>
      <c r="BH7" s="130"/>
      <c r="BI7" s="130"/>
      <c r="BJ7" s="131"/>
      <c r="BK7" s="132">
        <f>データ!F10</f>
        <v>42005</v>
      </c>
      <c r="BL7" s="130"/>
      <c r="BM7" s="130"/>
      <c r="BN7" s="130"/>
      <c r="BO7" s="131"/>
      <c r="BS7" s="9"/>
      <c r="BT7" s="9"/>
      <c r="BU7" s="9"/>
      <c r="BV7" s="9"/>
      <c r="BW7" s="9"/>
      <c r="BX7" s="9"/>
      <c r="BY7" s="9"/>
    </row>
    <row r="8" spans="1:78" ht="18.75" customHeight="1">
      <c r="A8" s="2"/>
      <c r="B8" s="120" t="str">
        <f>データ!I6</f>
        <v>法適用</v>
      </c>
      <c r="C8" s="121"/>
      <c r="D8" s="121"/>
      <c r="E8" s="121"/>
      <c r="F8" s="121"/>
      <c r="G8" s="121"/>
      <c r="H8" s="121"/>
      <c r="I8" s="122"/>
      <c r="J8" s="120" t="str">
        <f>データ!J6</f>
        <v>交通事業</v>
      </c>
      <c r="K8" s="121"/>
      <c r="L8" s="121"/>
      <c r="M8" s="121"/>
      <c r="N8" s="121"/>
      <c r="O8" s="121"/>
      <c r="P8" s="121"/>
      <c r="Q8" s="122"/>
      <c r="R8" s="120" t="str">
        <f>データ!K6</f>
        <v>自動車運送事業</v>
      </c>
      <c r="S8" s="121"/>
      <c r="T8" s="121"/>
      <c r="U8" s="121"/>
      <c r="V8" s="121"/>
      <c r="W8" s="121"/>
      <c r="X8" s="121"/>
      <c r="Y8" s="122"/>
      <c r="Z8" s="87" t="str">
        <f>データ!L6</f>
        <v>-</v>
      </c>
      <c r="AA8" s="123"/>
      <c r="AB8" s="123"/>
      <c r="AC8" s="123"/>
      <c r="AD8" s="123"/>
      <c r="AE8" s="123"/>
      <c r="AF8" s="123"/>
      <c r="AG8" s="124"/>
      <c r="AH8" s="4"/>
      <c r="AJ8" s="114" t="s">
        <v>5</v>
      </c>
      <c r="AK8" s="115"/>
      <c r="AL8" s="115"/>
      <c r="AM8" s="115"/>
      <c r="AN8" s="115"/>
      <c r="AO8" s="115"/>
      <c r="AP8" s="116"/>
      <c r="AQ8" s="117">
        <f>データ!T6</f>
        <v>6891</v>
      </c>
      <c r="AR8" s="117"/>
      <c r="AS8" s="117"/>
      <c r="AT8" s="117"/>
      <c r="AU8" s="118"/>
      <c r="AV8" s="119">
        <f>データ!U6</f>
        <v>7283</v>
      </c>
      <c r="AW8" s="117"/>
      <c r="AX8" s="117"/>
      <c r="AY8" s="117"/>
      <c r="AZ8" s="118"/>
      <c r="BA8" s="119">
        <f>データ!V6</f>
        <v>7897</v>
      </c>
      <c r="BB8" s="117"/>
      <c r="BC8" s="117"/>
      <c r="BD8" s="117"/>
      <c r="BE8" s="118"/>
      <c r="BF8" s="119">
        <f>データ!W6</f>
        <v>6945</v>
      </c>
      <c r="BG8" s="117"/>
      <c r="BH8" s="117"/>
      <c r="BI8" s="117"/>
      <c r="BJ8" s="118"/>
      <c r="BK8" s="119">
        <f>データ!X6</f>
        <v>6981</v>
      </c>
      <c r="BL8" s="117"/>
      <c r="BM8" s="117"/>
      <c r="BN8" s="117"/>
      <c r="BO8" s="118"/>
      <c r="BS8" s="10"/>
      <c r="BT8" s="10"/>
      <c r="BU8" s="10"/>
      <c r="BV8" s="10"/>
      <c r="BW8" s="10"/>
      <c r="BX8" s="10"/>
      <c r="BY8" s="10"/>
    </row>
    <row r="9" spans="1:78" ht="18.75" customHeight="1">
      <c r="A9" s="2"/>
      <c r="B9" s="106" t="s">
        <v>6</v>
      </c>
      <c r="C9" s="106"/>
      <c r="D9" s="106"/>
      <c r="E9" s="106"/>
      <c r="F9" s="106"/>
      <c r="G9" s="106"/>
      <c r="H9" s="106"/>
      <c r="I9" s="106"/>
      <c r="J9" s="106" t="s">
        <v>7</v>
      </c>
      <c r="K9" s="106"/>
      <c r="L9" s="106"/>
      <c r="M9" s="106"/>
      <c r="N9" s="106"/>
      <c r="O9" s="106"/>
      <c r="P9" s="106"/>
      <c r="Q9" s="106"/>
      <c r="R9" s="106" t="s">
        <v>8</v>
      </c>
      <c r="S9" s="106"/>
      <c r="T9" s="106"/>
      <c r="U9" s="106"/>
      <c r="V9" s="106"/>
      <c r="W9" s="106"/>
      <c r="X9" s="106"/>
      <c r="Y9" s="106"/>
      <c r="Z9" s="106" t="s">
        <v>9</v>
      </c>
      <c r="AA9" s="106"/>
      <c r="AB9" s="106"/>
      <c r="AC9" s="106"/>
      <c r="AD9" s="106"/>
      <c r="AE9" s="106"/>
      <c r="AF9" s="106"/>
      <c r="AG9" s="106"/>
      <c r="AH9" s="4"/>
      <c r="AJ9" s="114" t="s">
        <v>10</v>
      </c>
      <c r="AK9" s="115"/>
      <c r="AL9" s="115"/>
      <c r="AM9" s="115"/>
      <c r="AN9" s="115"/>
      <c r="AO9" s="115"/>
      <c r="AP9" s="116"/>
      <c r="AQ9" s="110">
        <f>データ!Y6</f>
        <v>409419</v>
      </c>
      <c r="AR9" s="111"/>
      <c r="AS9" s="111"/>
      <c r="AT9" s="111"/>
      <c r="AU9" s="111"/>
      <c r="AV9" s="112">
        <f>データ!Z6</f>
        <v>407929</v>
      </c>
      <c r="AW9" s="113"/>
      <c r="AX9" s="113"/>
      <c r="AY9" s="113"/>
      <c r="AZ9" s="110"/>
      <c r="BA9" s="112">
        <f>データ!AA6</f>
        <v>406005</v>
      </c>
      <c r="BB9" s="113"/>
      <c r="BC9" s="113"/>
      <c r="BD9" s="113"/>
      <c r="BE9" s="110"/>
      <c r="BF9" s="112">
        <f>データ!AB6</f>
        <v>403846</v>
      </c>
      <c r="BG9" s="113"/>
      <c r="BH9" s="113"/>
      <c r="BI9" s="113"/>
      <c r="BJ9" s="110"/>
      <c r="BK9" s="112">
        <f>データ!AC6</f>
        <v>420215</v>
      </c>
      <c r="BL9" s="113"/>
      <c r="BM9" s="113"/>
      <c r="BN9" s="113"/>
      <c r="BO9" s="110"/>
      <c r="BP9" s="11"/>
      <c r="BQ9" s="11"/>
      <c r="BR9" s="11"/>
      <c r="BS9" s="11"/>
      <c r="BT9" s="11"/>
      <c r="BU9" s="11"/>
      <c r="BV9" s="11"/>
      <c r="BW9" s="11"/>
      <c r="BX9" s="11"/>
      <c r="BY9" s="11"/>
    </row>
    <row r="10" spans="1:78" ht="18.399999999999999" customHeight="1">
      <c r="A10" s="2"/>
      <c r="B10" s="86">
        <f>データ!M6</f>
        <v>179.8</v>
      </c>
      <c r="C10" s="86"/>
      <c r="D10" s="86"/>
      <c r="E10" s="86"/>
      <c r="F10" s="86"/>
      <c r="G10" s="86"/>
      <c r="H10" s="86"/>
      <c r="I10" s="86"/>
      <c r="J10" s="105">
        <f>データ!N6</f>
        <v>3778</v>
      </c>
      <c r="K10" s="105"/>
      <c r="L10" s="105"/>
      <c r="M10" s="105"/>
      <c r="N10" s="105"/>
      <c r="O10" s="105"/>
      <c r="P10" s="105"/>
      <c r="Q10" s="105"/>
      <c r="R10" s="105">
        <f>データ!O6</f>
        <v>120</v>
      </c>
      <c r="S10" s="105"/>
      <c r="T10" s="105"/>
      <c r="U10" s="105"/>
      <c r="V10" s="105"/>
      <c r="W10" s="105"/>
      <c r="X10" s="105"/>
      <c r="Y10" s="105"/>
      <c r="Z10" s="105">
        <f>データ!P6</f>
        <v>213</v>
      </c>
      <c r="AA10" s="105"/>
      <c r="AB10" s="105"/>
      <c r="AC10" s="105"/>
      <c r="AD10" s="105"/>
      <c r="AE10" s="105"/>
      <c r="AF10" s="105"/>
      <c r="AG10" s="10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6" t="s">
        <v>11</v>
      </c>
      <c r="C11" s="106"/>
      <c r="D11" s="106"/>
      <c r="E11" s="106"/>
      <c r="F11" s="106"/>
      <c r="G11" s="106"/>
      <c r="H11" s="106"/>
      <c r="I11" s="107"/>
      <c r="J11" s="107" t="s">
        <v>12</v>
      </c>
      <c r="K11" s="108"/>
      <c r="L11" s="108"/>
      <c r="M11" s="108"/>
      <c r="N11" s="108"/>
      <c r="O11" s="108"/>
      <c r="P11" s="108"/>
      <c r="Q11" s="109"/>
      <c r="R11" s="106" t="s">
        <v>13</v>
      </c>
      <c r="S11" s="106"/>
      <c r="T11" s="106"/>
      <c r="U11" s="106"/>
      <c r="V11" s="106"/>
      <c r="W11" s="106"/>
      <c r="X11" s="106"/>
      <c r="Y11" s="106"/>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86" t="str">
        <f>データ!Q6</f>
        <v>-</v>
      </c>
      <c r="C12" s="86"/>
      <c r="D12" s="86"/>
      <c r="E12" s="86"/>
      <c r="F12" s="86"/>
      <c r="G12" s="86"/>
      <c r="H12" s="86"/>
      <c r="I12" s="87"/>
      <c r="J12" s="88" t="str">
        <f>データ!R6</f>
        <v>有</v>
      </c>
      <c r="K12" s="88"/>
      <c r="L12" s="88"/>
      <c r="M12" s="88"/>
      <c r="N12" s="88"/>
      <c r="O12" s="88"/>
      <c r="P12" s="88"/>
      <c r="Q12" s="88"/>
      <c r="R12" s="88" t="str">
        <f>データ!S6</f>
        <v>有</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4.8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4.8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4.8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95" t="s">
        <v>123</v>
      </c>
      <c r="BM17" s="96"/>
      <c r="BN17" s="96"/>
      <c r="BO17" s="96"/>
      <c r="BP17" s="96"/>
      <c r="BQ17" s="96"/>
      <c r="BR17" s="96"/>
      <c r="BS17" s="96"/>
      <c r="BT17" s="96"/>
      <c r="BU17" s="96"/>
      <c r="BV17" s="96"/>
      <c r="BW17" s="96"/>
      <c r="BX17" s="96"/>
      <c r="BY17" s="96"/>
      <c r="BZ17" s="97"/>
    </row>
    <row r="18" spans="1:78" ht="14.8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95"/>
      <c r="BM18" s="96"/>
      <c r="BN18" s="96"/>
      <c r="BO18" s="96"/>
      <c r="BP18" s="96"/>
      <c r="BQ18" s="96"/>
      <c r="BR18" s="96"/>
      <c r="BS18" s="96"/>
      <c r="BT18" s="96"/>
      <c r="BU18" s="96"/>
      <c r="BV18" s="96"/>
      <c r="BW18" s="96"/>
      <c r="BX18" s="96"/>
      <c r="BY18" s="96"/>
      <c r="BZ18" s="97"/>
    </row>
    <row r="19" spans="1:78" ht="14.8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95"/>
      <c r="BM19" s="96"/>
      <c r="BN19" s="96"/>
      <c r="BO19" s="96"/>
      <c r="BP19" s="96"/>
      <c r="BQ19" s="96"/>
      <c r="BR19" s="96"/>
      <c r="BS19" s="96"/>
      <c r="BT19" s="96"/>
      <c r="BU19" s="96"/>
      <c r="BV19" s="96"/>
      <c r="BW19" s="96"/>
      <c r="BX19" s="96"/>
      <c r="BY19" s="96"/>
      <c r="BZ19" s="97"/>
    </row>
    <row r="20" spans="1:78" ht="14.8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95"/>
      <c r="BM20" s="96"/>
      <c r="BN20" s="96"/>
      <c r="BO20" s="96"/>
      <c r="BP20" s="96"/>
      <c r="BQ20" s="96"/>
      <c r="BR20" s="96"/>
      <c r="BS20" s="96"/>
      <c r="BT20" s="96"/>
      <c r="BU20" s="96"/>
      <c r="BV20" s="96"/>
      <c r="BW20" s="96"/>
      <c r="BX20" s="96"/>
      <c r="BY20" s="96"/>
      <c r="BZ20" s="97"/>
    </row>
    <row r="21" spans="1:78" ht="14.8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95"/>
      <c r="BM21" s="96"/>
      <c r="BN21" s="96"/>
      <c r="BO21" s="96"/>
      <c r="BP21" s="96"/>
      <c r="BQ21" s="96"/>
      <c r="BR21" s="96"/>
      <c r="BS21" s="96"/>
      <c r="BT21" s="96"/>
      <c r="BU21" s="96"/>
      <c r="BV21" s="96"/>
      <c r="BW21" s="96"/>
      <c r="BX21" s="96"/>
      <c r="BY21" s="96"/>
      <c r="BZ21" s="97"/>
    </row>
    <row r="22" spans="1:78" ht="14.8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95"/>
      <c r="BM22" s="96"/>
      <c r="BN22" s="96"/>
      <c r="BO22" s="96"/>
      <c r="BP22" s="96"/>
      <c r="BQ22" s="96"/>
      <c r="BR22" s="96"/>
      <c r="BS22" s="96"/>
      <c r="BT22" s="96"/>
      <c r="BU22" s="96"/>
      <c r="BV22" s="96"/>
      <c r="BW22" s="96"/>
      <c r="BX22" s="96"/>
      <c r="BY22" s="96"/>
      <c r="BZ22" s="97"/>
    </row>
    <row r="23" spans="1:78" ht="14.8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95"/>
      <c r="BM23" s="96"/>
      <c r="BN23" s="96"/>
      <c r="BO23" s="96"/>
      <c r="BP23" s="96"/>
      <c r="BQ23" s="96"/>
      <c r="BR23" s="96"/>
      <c r="BS23" s="96"/>
      <c r="BT23" s="96"/>
      <c r="BU23" s="96"/>
      <c r="BV23" s="96"/>
      <c r="BW23" s="96"/>
      <c r="BX23" s="96"/>
      <c r="BY23" s="96"/>
      <c r="BZ23" s="97"/>
    </row>
    <row r="24" spans="1:78" ht="14.8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95"/>
      <c r="BM24" s="96"/>
      <c r="BN24" s="96"/>
      <c r="BO24" s="96"/>
      <c r="BP24" s="96"/>
      <c r="BQ24" s="96"/>
      <c r="BR24" s="96"/>
      <c r="BS24" s="96"/>
      <c r="BT24" s="96"/>
      <c r="BU24" s="96"/>
      <c r="BV24" s="96"/>
      <c r="BW24" s="96"/>
      <c r="BX24" s="96"/>
      <c r="BY24" s="96"/>
      <c r="BZ24" s="97"/>
    </row>
    <row r="25" spans="1:78" ht="14.8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95"/>
      <c r="BM25" s="96"/>
      <c r="BN25" s="96"/>
      <c r="BO25" s="96"/>
      <c r="BP25" s="96"/>
      <c r="BQ25" s="96"/>
      <c r="BR25" s="96"/>
      <c r="BS25" s="96"/>
      <c r="BT25" s="96"/>
      <c r="BU25" s="96"/>
      <c r="BV25" s="96"/>
      <c r="BW25" s="96"/>
      <c r="BX25" s="96"/>
      <c r="BY25" s="96"/>
      <c r="BZ25" s="97"/>
    </row>
    <row r="26" spans="1:78" ht="14.8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95"/>
      <c r="BM26" s="96"/>
      <c r="BN26" s="96"/>
      <c r="BO26" s="96"/>
      <c r="BP26" s="96"/>
      <c r="BQ26" s="96"/>
      <c r="BR26" s="96"/>
      <c r="BS26" s="96"/>
      <c r="BT26" s="96"/>
      <c r="BU26" s="96"/>
      <c r="BV26" s="96"/>
      <c r="BW26" s="96"/>
      <c r="BX26" s="96"/>
      <c r="BY26" s="96"/>
      <c r="BZ26" s="97"/>
    </row>
    <row r="27" spans="1:78" ht="14.8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95"/>
      <c r="BM27" s="96"/>
      <c r="BN27" s="96"/>
      <c r="BO27" s="96"/>
      <c r="BP27" s="96"/>
      <c r="BQ27" s="96"/>
      <c r="BR27" s="96"/>
      <c r="BS27" s="96"/>
      <c r="BT27" s="96"/>
      <c r="BU27" s="96"/>
      <c r="BV27" s="96"/>
      <c r="BW27" s="96"/>
      <c r="BX27" s="96"/>
      <c r="BY27" s="96"/>
      <c r="BZ27" s="97"/>
    </row>
    <row r="28" spans="1:78" ht="14.8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95"/>
      <c r="BM28" s="96"/>
      <c r="BN28" s="96"/>
      <c r="BO28" s="96"/>
      <c r="BP28" s="96"/>
      <c r="BQ28" s="96"/>
      <c r="BR28" s="96"/>
      <c r="BS28" s="96"/>
      <c r="BT28" s="96"/>
      <c r="BU28" s="96"/>
      <c r="BV28" s="96"/>
      <c r="BW28" s="96"/>
      <c r="BX28" s="96"/>
      <c r="BY28" s="96"/>
      <c r="BZ28" s="97"/>
    </row>
    <row r="29" spans="1:78" ht="14.8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95"/>
      <c r="BM29" s="96"/>
      <c r="BN29" s="96"/>
      <c r="BO29" s="96"/>
      <c r="BP29" s="96"/>
      <c r="BQ29" s="96"/>
      <c r="BR29" s="96"/>
      <c r="BS29" s="96"/>
      <c r="BT29" s="96"/>
      <c r="BU29" s="96"/>
      <c r="BV29" s="96"/>
      <c r="BW29" s="96"/>
      <c r="BX29" s="96"/>
      <c r="BY29" s="96"/>
      <c r="BZ29" s="97"/>
    </row>
    <row r="30" spans="1:78" ht="14.8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95"/>
      <c r="BM30" s="96"/>
      <c r="BN30" s="96"/>
      <c r="BO30" s="96"/>
      <c r="BP30" s="96"/>
      <c r="BQ30" s="96"/>
      <c r="BR30" s="96"/>
      <c r="BS30" s="96"/>
      <c r="BT30" s="96"/>
      <c r="BU30" s="96"/>
      <c r="BV30" s="96"/>
      <c r="BW30" s="96"/>
      <c r="BX30" s="96"/>
      <c r="BY30" s="96"/>
      <c r="BZ30" s="97"/>
    </row>
    <row r="31" spans="1:78" ht="14.8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95"/>
      <c r="BM31" s="96"/>
      <c r="BN31" s="96"/>
      <c r="BO31" s="96"/>
      <c r="BP31" s="96"/>
      <c r="BQ31" s="96"/>
      <c r="BR31" s="96"/>
      <c r="BS31" s="96"/>
      <c r="BT31" s="96"/>
      <c r="BU31" s="96"/>
      <c r="BV31" s="96"/>
      <c r="BW31" s="96"/>
      <c r="BX31" s="96"/>
      <c r="BY31" s="96"/>
      <c r="BZ31" s="97"/>
    </row>
    <row r="32" spans="1:78" ht="14.8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95"/>
      <c r="BM32" s="96"/>
      <c r="BN32" s="96"/>
      <c r="BO32" s="96"/>
      <c r="BP32" s="96"/>
      <c r="BQ32" s="96"/>
      <c r="BR32" s="96"/>
      <c r="BS32" s="96"/>
      <c r="BT32" s="96"/>
      <c r="BU32" s="96"/>
      <c r="BV32" s="96"/>
      <c r="BW32" s="96"/>
      <c r="BX32" s="96"/>
      <c r="BY32" s="96"/>
      <c r="BZ32" s="97"/>
    </row>
    <row r="33" spans="1:78" ht="14.8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95"/>
      <c r="BM33" s="96"/>
      <c r="BN33" s="96"/>
      <c r="BO33" s="96"/>
      <c r="BP33" s="96"/>
      <c r="BQ33" s="96"/>
      <c r="BR33" s="96"/>
      <c r="BS33" s="96"/>
      <c r="BT33" s="96"/>
      <c r="BU33" s="96"/>
      <c r="BV33" s="96"/>
      <c r="BW33" s="96"/>
      <c r="BX33" s="96"/>
      <c r="BY33" s="96"/>
      <c r="BZ33" s="97"/>
    </row>
    <row r="34" spans="1:78" ht="14.8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95"/>
      <c r="BM34" s="96"/>
      <c r="BN34" s="96"/>
      <c r="BO34" s="96"/>
      <c r="BP34" s="96"/>
      <c r="BQ34" s="96"/>
      <c r="BR34" s="96"/>
      <c r="BS34" s="96"/>
      <c r="BT34" s="96"/>
      <c r="BU34" s="96"/>
      <c r="BV34" s="96"/>
      <c r="BW34" s="96"/>
      <c r="BX34" s="96"/>
      <c r="BY34" s="96"/>
      <c r="BZ34" s="97"/>
    </row>
    <row r="35" spans="1:78" ht="14.8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95"/>
      <c r="BM35" s="96"/>
      <c r="BN35" s="96"/>
      <c r="BO35" s="96"/>
      <c r="BP35" s="96"/>
      <c r="BQ35" s="96"/>
      <c r="BR35" s="96"/>
      <c r="BS35" s="96"/>
      <c r="BT35" s="96"/>
      <c r="BU35" s="96"/>
      <c r="BV35" s="96"/>
      <c r="BW35" s="96"/>
      <c r="BX35" s="96"/>
      <c r="BY35" s="96"/>
      <c r="BZ35" s="97"/>
    </row>
    <row r="36" spans="1:78" ht="14.8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95"/>
      <c r="BM36" s="96"/>
      <c r="BN36" s="96"/>
      <c r="BO36" s="96"/>
      <c r="BP36" s="96"/>
      <c r="BQ36" s="96"/>
      <c r="BR36" s="96"/>
      <c r="BS36" s="96"/>
      <c r="BT36" s="96"/>
      <c r="BU36" s="96"/>
      <c r="BV36" s="96"/>
      <c r="BW36" s="96"/>
      <c r="BX36" s="96"/>
      <c r="BY36" s="96"/>
      <c r="BZ36" s="97"/>
    </row>
    <row r="37" spans="1:78" ht="14.8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95"/>
      <c r="BM37" s="96"/>
      <c r="BN37" s="96"/>
      <c r="BO37" s="96"/>
      <c r="BP37" s="96"/>
      <c r="BQ37" s="96"/>
      <c r="BR37" s="96"/>
      <c r="BS37" s="96"/>
      <c r="BT37" s="96"/>
      <c r="BU37" s="96"/>
      <c r="BV37" s="96"/>
      <c r="BW37" s="96"/>
      <c r="BX37" s="96"/>
      <c r="BY37" s="96"/>
      <c r="BZ37" s="97"/>
    </row>
    <row r="38" spans="1:78" ht="14.8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95"/>
      <c r="BM38" s="96"/>
      <c r="BN38" s="96"/>
      <c r="BO38" s="96"/>
      <c r="BP38" s="96"/>
      <c r="BQ38" s="96"/>
      <c r="BR38" s="96"/>
      <c r="BS38" s="96"/>
      <c r="BT38" s="96"/>
      <c r="BU38" s="96"/>
      <c r="BV38" s="96"/>
      <c r="BW38" s="96"/>
      <c r="BX38" s="96"/>
      <c r="BY38" s="96"/>
      <c r="BZ38" s="97"/>
    </row>
    <row r="39" spans="1:78" ht="14.8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95"/>
      <c r="BM39" s="96"/>
      <c r="BN39" s="96"/>
      <c r="BO39" s="96"/>
      <c r="BP39" s="96"/>
      <c r="BQ39" s="96"/>
      <c r="BR39" s="96"/>
      <c r="BS39" s="96"/>
      <c r="BT39" s="96"/>
      <c r="BU39" s="96"/>
      <c r="BV39" s="96"/>
      <c r="BW39" s="96"/>
      <c r="BX39" s="96"/>
      <c r="BY39" s="96"/>
      <c r="BZ39" s="97"/>
    </row>
    <row r="40" spans="1:78" ht="14.8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95"/>
      <c r="BM40" s="96"/>
      <c r="BN40" s="96"/>
      <c r="BO40" s="96"/>
      <c r="BP40" s="96"/>
      <c r="BQ40" s="96"/>
      <c r="BR40" s="96"/>
      <c r="BS40" s="96"/>
      <c r="BT40" s="96"/>
      <c r="BU40" s="96"/>
      <c r="BV40" s="96"/>
      <c r="BW40" s="96"/>
      <c r="BX40" s="96"/>
      <c r="BY40" s="96"/>
      <c r="BZ40" s="97"/>
    </row>
    <row r="41" spans="1:78" ht="14.8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95"/>
      <c r="BM41" s="96"/>
      <c r="BN41" s="96"/>
      <c r="BO41" s="96"/>
      <c r="BP41" s="96"/>
      <c r="BQ41" s="96"/>
      <c r="BR41" s="96"/>
      <c r="BS41" s="96"/>
      <c r="BT41" s="96"/>
      <c r="BU41" s="96"/>
      <c r="BV41" s="96"/>
      <c r="BW41" s="96"/>
      <c r="BX41" s="96"/>
      <c r="BY41" s="96"/>
      <c r="BZ41" s="97"/>
    </row>
    <row r="42" spans="1:78" ht="14.8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95"/>
      <c r="BM42" s="96"/>
      <c r="BN42" s="96"/>
      <c r="BO42" s="96"/>
      <c r="BP42" s="96"/>
      <c r="BQ42" s="96"/>
      <c r="BR42" s="96"/>
      <c r="BS42" s="96"/>
      <c r="BT42" s="96"/>
      <c r="BU42" s="96"/>
      <c r="BV42" s="96"/>
      <c r="BW42" s="96"/>
      <c r="BX42" s="96"/>
      <c r="BY42" s="96"/>
      <c r="BZ42" s="97"/>
    </row>
    <row r="43" spans="1:78" ht="14.8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95"/>
      <c r="BM43" s="96"/>
      <c r="BN43" s="96"/>
      <c r="BO43" s="96"/>
      <c r="BP43" s="96"/>
      <c r="BQ43" s="96"/>
      <c r="BR43" s="96"/>
      <c r="BS43" s="96"/>
      <c r="BT43" s="96"/>
      <c r="BU43" s="96"/>
      <c r="BV43" s="96"/>
      <c r="BW43" s="96"/>
      <c r="BX43" s="96"/>
      <c r="BY43" s="96"/>
      <c r="BZ43" s="97"/>
    </row>
    <row r="44" spans="1:78" ht="14.8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95"/>
      <c r="BM44" s="96"/>
      <c r="BN44" s="96"/>
      <c r="BO44" s="96"/>
      <c r="BP44" s="96"/>
      <c r="BQ44" s="96"/>
      <c r="BR44" s="96"/>
      <c r="BS44" s="96"/>
      <c r="BT44" s="96"/>
      <c r="BU44" s="96"/>
      <c r="BV44" s="96"/>
      <c r="BW44" s="96"/>
      <c r="BX44" s="96"/>
      <c r="BY44" s="96"/>
      <c r="BZ44" s="97"/>
    </row>
    <row r="45" spans="1:78" ht="14.8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95"/>
      <c r="BM45" s="96"/>
      <c r="BN45" s="96"/>
      <c r="BO45" s="96"/>
      <c r="BP45" s="96"/>
      <c r="BQ45" s="96"/>
      <c r="BR45" s="96"/>
      <c r="BS45" s="96"/>
      <c r="BT45" s="96"/>
      <c r="BU45" s="96"/>
      <c r="BV45" s="96"/>
      <c r="BW45" s="96"/>
      <c r="BX45" s="96"/>
      <c r="BY45" s="96"/>
      <c r="BZ45" s="97"/>
    </row>
    <row r="46" spans="1:78" ht="14.8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95"/>
      <c r="BM46" s="96"/>
      <c r="BN46" s="96"/>
      <c r="BO46" s="96"/>
      <c r="BP46" s="96"/>
      <c r="BQ46" s="96"/>
      <c r="BR46" s="96"/>
      <c r="BS46" s="96"/>
      <c r="BT46" s="96"/>
      <c r="BU46" s="96"/>
      <c r="BV46" s="96"/>
      <c r="BW46" s="96"/>
      <c r="BX46" s="96"/>
      <c r="BY46" s="96"/>
      <c r="BZ46" s="97"/>
    </row>
    <row r="47" spans="1:78" ht="14.8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95"/>
      <c r="BM47" s="96"/>
      <c r="BN47" s="96"/>
      <c r="BO47" s="96"/>
      <c r="BP47" s="96"/>
      <c r="BQ47" s="96"/>
      <c r="BR47" s="96"/>
      <c r="BS47" s="96"/>
      <c r="BT47" s="96"/>
      <c r="BU47" s="96"/>
      <c r="BV47" s="96"/>
      <c r="BW47" s="96"/>
      <c r="BX47" s="96"/>
      <c r="BY47" s="96"/>
      <c r="BZ47" s="97"/>
    </row>
    <row r="48" spans="1:78" ht="14.8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95"/>
      <c r="BM48" s="96"/>
      <c r="BN48" s="96"/>
      <c r="BO48" s="96"/>
      <c r="BP48" s="96"/>
      <c r="BQ48" s="96"/>
      <c r="BR48" s="96"/>
      <c r="BS48" s="96"/>
      <c r="BT48" s="96"/>
      <c r="BU48" s="96"/>
      <c r="BV48" s="96"/>
      <c r="BW48" s="96"/>
      <c r="BX48" s="96"/>
      <c r="BY48" s="96"/>
      <c r="BZ48" s="97"/>
    </row>
    <row r="49" spans="1:78" ht="14.8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95"/>
      <c r="BM49" s="96"/>
      <c r="BN49" s="96"/>
      <c r="BO49" s="96"/>
      <c r="BP49" s="96"/>
      <c r="BQ49" s="96"/>
      <c r="BR49" s="96"/>
      <c r="BS49" s="96"/>
      <c r="BT49" s="96"/>
      <c r="BU49" s="96"/>
      <c r="BV49" s="96"/>
      <c r="BW49" s="96"/>
      <c r="BX49" s="96"/>
      <c r="BY49" s="96"/>
      <c r="BZ49" s="97"/>
    </row>
    <row r="50" spans="1:78" ht="14.8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95"/>
      <c r="BM50" s="96"/>
      <c r="BN50" s="96"/>
      <c r="BO50" s="96"/>
      <c r="BP50" s="96"/>
      <c r="BQ50" s="96"/>
      <c r="BR50" s="96"/>
      <c r="BS50" s="96"/>
      <c r="BT50" s="96"/>
      <c r="BU50" s="96"/>
      <c r="BV50" s="96"/>
      <c r="BW50" s="96"/>
      <c r="BX50" s="96"/>
      <c r="BY50" s="96"/>
      <c r="BZ50" s="97"/>
    </row>
    <row r="51" spans="1:78" ht="14.8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95"/>
      <c r="BM51" s="96"/>
      <c r="BN51" s="96"/>
      <c r="BO51" s="96"/>
      <c r="BP51" s="96"/>
      <c r="BQ51" s="96"/>
      <c r="BR51" s="96"/>
      <c r="BS51" s="96"/>
      <c r="BT51" s="96"/>
      <c r="BU51" s="96"/>
      <c r="BV51" s="96"/>
      <c r="BW51" s="96"/>
      <c r="BX51" s="96"/>
      <c r="BY51" s="96"/>
      <c r="BZ51" s="97"/>
    </row>
    <row r="52" spans="1:78" ht="14.8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98"/>
      <c r="BM52" s="99"/>
      <c r="BN52" s="99"/>
      <c r="BO52" s="99"/>
      <c r="BP52" s="99"/>
      <c r="BQ52" s="99"/>
      <c r="BR52" s="99"/>
      <c r="BS52" s="99"/>
      <c r="BT52" s="99"/>
      <c r="BU52" s="99"/>
      <c r="BV52" s="99"/>
      <c r="BW52" s="99"/>
      <c r="BX52" s="99"/>
      <c r="BY52" s="99"/>
      <c r="BZ52" s="100"/>
    </row>
    <row r="53" spans="1:78" ht="14.8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4.8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4.8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95" t="s">
        <v>122</v>
      </c>
      <c r="BM55" s="96"/>
      <c r="BN55" s="96"/>
      <c r="BO55" s="96"/>
      <c r="BP55" s="96"/>
      <c r="BQ55" s="96"/>
      <c r="BR55" s="96"/>
      <c r="BS55" s="96"/>
      <c r="BT55" s="96"/>
      <c r="BU55" s="96"/>
      <c r="BV55" s="96"/>
      <c r="BW55" s="96"/>
      <c r="BX55" s="96"/>
      <c r="BY55" s="96"/>
      <c r="BZ55" s="97"/>
    </row>
    <row r="56" spans="1:78" ht="14.8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95"/>
      <c r="BM56" s="96"/>
      <c r="BN56" s="96"/>
      <c r="BO56" s="96"/>
      <c r="BP56" s="96"/>
      <c r="BQ56" s="96"/>
      <c r="BR56" s="96"/>
      <c r="BS56" s="96"/>
      <c r="BT56" s="96"/>
      <c r="BU56" s="96"/>
      <c r="BV56" s="96"/>
      <c r="BW56" s="96"/>
      <c r="BX56" s="96"/>
      <c r="BY56" s="96"/>
      <c r="BZ56" s="97"/>
    </row>
    <row r="57" spans="1:78" ht="14.8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95"/>
      <c r="BM57" s="96"/>
      <c r="BN57" s="96"/>
      <c r="BO57" s="96"/>
      <c r="BP57" s="96"/>
      <c r="BQ57" s="96"/>
      <c r="BR57" s="96"/>
      <c r="BS57" s="96"/>
      <c r="BT57" s="96"/>
      <c r="BU57" s="96"/>
      <c r="BV57" s="96"/>
      <c r="BW57" s="96"/>
      <c r="BX57" s="96"/>
      <c r="BY57" s="96"/>
      <c r="BZ57" s="97"/>
    </row>
    <row r="58" spans="1:78" ht="14.8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95"/>
      <c r="BM58" s="96"/>
      <c r="BN58" s="96"/>
      <c r="BO58" s="96"/>
      <c r="BP58" s="96"/>
      <c r="BQ58" s="96"/>
      <c r="BR58" s="96"/>
      <c r="BS58" s="96"/>
      <c r="BT58" s="96"/>
      <c r="BU58" s="96"/>
      <c r="BV58" s="96"/>
      <c r="BW58" s="96"/>
      <c r="BX58" s="96"/>
      <c r="BY58" s="96"/>
      <c r="BZ58" s="97"/>
    </row>
    <row r="59" spans="1:78" ht="14.8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95"/>
      <c r="BM59" s="96"/>
      <c r="BN59" s="96"/>
      <c r="BO59" s="96"/>
      <c r="BP59" s="96"/>
      <c r="BQ59" s="96"/>
      <c r="BR59" s="96"/>
      <c r="BS59" s="96"/>
      <c r="BT59" s="96"/>
      <c r="BU59" s="96"/>
      <c r="BV59" s="96"/>
      <c r="BW59" s="96"/>
      <c r="BX59" s="96"/>
      <c r="BY59" s="96"/>
      <c r="BZ59" s="97"/>
    </row>
    <row r="60" spans="1:78" ht="14.8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95"/>
      <c r="BM60" s="96"/>
      <c r="BN60" s="96"/>
      <c r="BO60" s="96"/>
      <c r="BP60" s="96"/>
      <c r="BQ60" s="96"/>
      <c r="BR60" s="96"/>
      <c r="BS60" s="96"/>
      <c r="BT60" s="96"/>
      <c r="BU60" s="96"/>
      <c r="BV60" s="96"/>
      <c r="BW60" s="96"/>
      <c r="BX60" s="96"/>
      <c r="BY60" s="96"/>
      <c r="BZ60" s="97"/>
    </row>
    <row r="61" spans="1:78" ht="14.8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95"/>
      <c r="BM61" s="96"/>
      <c r="BN61" s="96"/>
      <c r="BO61" s="96"/>
      <c r="BP61" s="96"/>
      <c r="BQ61" s="96"/>
      <c r="BR61" s="96"/>
      <c r="BS61" s="96"/>
      <c r="BT61" s="96"/>
      <c r="BU61" s="96"/>
      <c r="BV61" s="96"/>
      <c r="BW61" s="96"/>
      <c r="BX61" s="96"/>
      <c r="BY61" s="96"/>
      <c r="BZ61" s="97"/>
    </row>
    <row r="62" spans="1:78" ht="14.8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95"/>
      <c r="BM62" s="96"/>
      <c r="BN62" s="96"/>
      <c r="BO62" s="96"/>
      <c r="BP62" s="96"/>
      <c r="BQ62" s="96"/>
      <c r="BR62" s="96"/>
      <c r="BS62" s="96"/>
      <c r="BT62" s="96"/>
      <c r="BU62" s="96"/>
      <c r="BV62" s="96"/>
      <c r="BW62" s="96"/>
      <c r="BX62" s="96"/>
      <c r="BY62" s="96"/>
      <c r="BZ62" s="97"/>
    </row>
    <row r="63" spans="1:78" ht="14.8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95"/>
      <c r="BM63" s="96"/>
      <c r="BN63" s="96"/>
      <c r="BO63" s="96"/>
      <c r="BP63" s="96"/>
      <c r="BQ63" s="96"/>
      <c r="BR63" s="96"/>
      <c r="BS63" s="96"/>
      <c r="BT63" s="96"/>
      <c r="BU63" s="96"/>
      <c r="BV63" s="96"/>
      <c r="BW63" s="96"/>
      <c r="BX63" s="96"/>
      <c r="BY63" s="96"/>
      <c r="BZ63" s="97"/>
    </row>
    <row r="64" spans="1:78" ht="14.85" customHeight="1">
      <c r="A64" s="2"/>
      <c r="B64" s="28"/>
      <c r="C64" s="103"/>
      <c r="D64" s="103"/>
      <c r="E64" s="103"/>
      <c r="F64" s="103"/>
      <c r="G64" s="103"/>
      <c r="H64" s="103"/>
      <c r="I64" s="103"/>
      <c r="J64" s="103"/>
      <c r="K64" s="103"/>
      <c r="L64" s="103"/>
      <c r="M64" s="103"/>
      <c r="N64" s="103"/>
      <c r="O64" s="103"/>
      <c r="P64" s="103"/>
      <c r="Q64" s="31"/>
      <c r="R64" s="103"/>
      <c r="S64" s="103"/>
      <c r="T64" s="103"/>
      <c r="U64" s="103"/>
      <c r="V64" s="103"/>
      <c r="W64" s="103"/>
      <c r="X64" s="103"/>
      <c r="Y64" s="103"/>
      <c r="Z64" s="103"/>
      <c r="AA64" s="103"/>
      <c r="AB64" s="103"/>
      <c r="AC64" s="103"/>
      <c r="AD64" s="103"/>
      <c r="AE64" s="103"/>
      <c r="AF64" s="31"/>
      <c r="AG64" s="103"/>
      <c r="AH64" s="103"/>
      <c r="AI64" s="103"/>
      <c r="AJ64" s="103"/>
      <c r="AK64" s="103"/>
      <c r="AL64" s="103"/>
      <c r="AM64" s="103"/>
      <c r="AN64" s="103"/>
      <c r="AO64" s="103"/>
      <c r="AP64" s="103"/>
      <c r="AQ64" s="103"/>
      <c r="AR64" s="103"/>
      <c r="AS64" s="103"/>
      <c r="AT64" s="103"/>
      <c r="AU64" s="31"/>
      <c r="AV64" s="103"/>
      <c r="AW64" s="103"/>
      <c r="AX64" s="103"/>
      <c r="AY64" s="103"/>
      <c r="AZ64" s="103"/>
      <c r="BA64" s="103"/>
      <c r="BB64" s="103"/>
      <c r="BC64" s="103"/>
      <c r="BD64" s="103"/>
      <c r="BE64" s="103"/>
      <c r="BF64" s="103"/>
      <c r="BG64" s="103"/>
      <c r="BH64" s="103"/>
      <c r="BI64" s="103"/>
      <c r="BJ64" s="30"/>
      <c r="BK64" s="2"/>
      <c r="BL64" s="95"/>
      <c r="BM64" s="96"/>
      <c r="BN64" s="96"/>
      <c r="BO64" s="96"/>
      <c r="BP64" s="96"/>
      <c r="BQ64" s="96"/>
      <c r="BR64" s="96"/>
      <c r="BS64" s="96"/>
      <c r="BT64" s="96"/>
      <c r="BU64" s="96"/>
      <c r="BV64" s="96"/>
      <c r="BW64" s="96"/>
      <c r="BX64" s="96"/>
      <c r="BY64" s="96"/>
      <c r="BZ64" s="97"/>
    </row>
    <row r="65" spans="1:78" ht="14.8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95"/>
      <c r="BM65" s="96"/>
      <c r="BN65" s="96"/>
      <c r="BO65" s="96"/>
      <c r="BP65" s="96"/>
      <c r="BQ65" s="96"/>
      <c r="BR65" s="96"/>
      <c r="BS65" s="96"/>
      <c r="BT65" s="96"/>
      <c r="BU65" s="96"/>
      <c r="BV65" s="96"/>
      <c r="BW65" s="96"/>
      <c r="BX65" s="96"/>
      <c r="BY65" s="96"/>
      <c r="BZ65" s="97"/>
    </row>
    <row r="66" spans="1:78" ht="14.85" customHeight="1" thickTop="1">
      <c r="A66" s="2"/>
      <c r="B66" s="104" t="s">
        <v>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95"/>
      <c r="BM66" s="96"/>
      <c r="BN66" s="96"/>
      <c r="BO66" s="96"/>
      <c r="BP66" s="96"/>
      <c r="BQ66" s="96"/>
      <c r="BR66" s="96"/>
      <c r="BS66" s="96"/>
      <c r="BT66" s="96"/>
      <c r="BU66" s="96"/>
      <c r="BV66" s="96"/>
      <c r="BW66" s="96"/>
      <c r="BX66" s="96"/>
      <c r="BY66" s="96"/>
      <c r="BZ66" s="97"/>
    </row>
    <row r="67" spans="1:78" ht="14.8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95"/>
      <c r="BM67" s="96"/>
      <c r="BN67" s="96"/>
      <c r="BO67" s="96"/>
      <c r="BP67" s="96"/>
      <c r="BQ67" s="96"/>
      <c r="BR67" s="96"/>
      <c r="BS67" s="96"/>
      <c r="BT67" s="96"/>
      <c r="BU67" s="96"/>
      <c r="BV67" s="96"/>
      <c r="BW67" s="96"/>
      <c r="BX67" s="96"/>
      <c r="BY67" s="96"/>
      <c r="BZ67" s="97"/>
    </row>
    <row r="68" spans="1:78" ht="14.8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95"/>
      <c r="BM68" s="96"/>
      <c r="BN68" s="96"/>
      <c r="BO68" s="96"/>
      <c r="BP68" s="96"/>
      <c r="BQ68" s="96"/>
      <c r="BR68" s="96"/>
      <c r="BS68" s="96"/>
      <c r="BT68" s="96"/>
      <c r="BU68" s="96"/>
      <c r="BV68" s="96"/>
      <c r="BW68" s="96"/>
      <c r="BX68" s="96"/>
      <c r="BY68" s="96"/>
      <c r="BZ68" s="97"/>
    </row>
    <row r="69" spans="1:78" ht="14.8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95"/>
      <c r="BM69" s="96"/>
      <c r="BN69" s="96"/>
      <c r="BO69" s="96"/>
      <c r="BP69" s="96"/>
      <c r="BQ69" s="96"/>
      <c r="BR69" s="96"/>
      <c r="BS69" s="96"/>
      <c r="BT69" s="96"/>
      <c r="BU69" s="96"/>
      <c r="BV69" s="96"/>
      <c r="BW69" s="96"/>
      <c r="BX69" s="96"/>
      <c r="BY69" s="96"/>
      <c r="BZ69" s="97"/>
    </row>
    <row r="70" spans="1:78" ht="14.8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95"/>
      <c r="BM70" s="96"/>
      <c r="BN70" s="96"/>
      <c r="BO70" s="96"/>
      <c r="BP70" s="96"/>
      <c r="BQ70" s="96"/>
      <c r="BR70" s="96"/>
      <c r="BS70" s="96"/>
      <c r="BT70" s="96"/>
      <c r="BU70" s="96"/>
      <c r="BV70" s="96"/>
      <c r="BW70" s="96"/>
      <c r="BX70" s="96"/>
      <c r="BY70" s="96"/>
      <c r="BZ70" s="97"/>
    </row>
    <row r="71" spans="1:78" ht="14.8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95"/>
      <c r="BM71" s="96"/>
      <c r="BN71" s="96"/>
      <c r="BO71" s="96"/>
      <c r="BP71" s="96"/>
      <c r="BQ71" s="96"/>
      <c r="BR71" s="96"/>
      <c r="BS71" s="96"/>
      <c r="BT71" s="96"/>
      <c r="BU71" s="96"/>
      <c r="BV71" s="96"/>
      <c r="BW71" s="96"/>
      <c r="BX71" s="96"/>
      <c r="BY71" s="96"/>
      <c r="BZ71" s="97"/>
    </row>
    <row r="72" spans="1:78" ht="14.8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95"/>
      <c r="BM72" s="96"/>
      <c r="BN72" s="96"/>
      <c r="BO72" s="96"/>
      <c r="BP72" s="96"/>
      <c r="BQ72" s="96"/>
      <c r="BR72" s="96"/>
      <c r="BS72" s="96"/>
      <c r="BT72" s="96"/>
      <c r="BU72" s="96"/>
      <c r="BV72" s="96"/>
      <c r="BW72" s="96"/>
      <c r="BX72" s="96"/>
      <c r="BY72" s="96"/>
      <c r="BZ72" s="97"/>
    </row>
    <row r="73" spans="1:78" ht="14.8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4.8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4.8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124</v>
      </c>
      <c r="BM75" s="96"/>
      <c r="BN75" s="96"/>
      <c r="BO75" s="96"/>
      <c r="BP75" s="96"/>
      <c r="BQ75" s="96"/>
      <c r="BR75" s="96"/>
      <c r="BS75" s="96"/>
      <c r="BT75" s="96"/>
      <c r="BU75" s="96"/>
      <c r="BV75" s="96"/>
      <c r="BW75" s="96"/>
      <c r="BX75" s="96"/>
      <c r="BY75" s="96"/>
      <c r="BZ75" s="97"/>
    </row>
    <row r="76" spans="1:78" ht="14.8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4.8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4.8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4.8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4.8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4.8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4.8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4.8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4.8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4.8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4.8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4.8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4.8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4.8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4.25"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022039</v>
      </c>
      <c r="D6" s="57" t="str">
        <f t="shared" si="3"/>
        <v>46</v>
      </c>
      <c r="E6" s="57" t="str">
        <f t="shared" si="3"/>
        <v>03</v>
      </c>
      <c r="F6" s="58" t="str">
        <f>F7</f>
        <v>3</v>
      </c>
      <c r="G6" s="58" t="str">
        <f>G7</f>
        <v>000</v>
      </c>
      <c r="H6" s="57" t="str">
        <f t="shared" si="3"/>
        <v>青森県　八戸市</v>
      </c>
      <c r="I6" s="57" t="str">
        <f t="shared" si="3"/>
        <v>法適用</v>
      </c>
      <c r="J6" s="57" t="str">
        <f t="shared" si="3"/>
        <v>交通事業</v>
      </c>
      <c r="K6" s="57" t="str">
        <f t="shared" si="3"/>
        <v>自動車運送事業</v>
      </c>
      <c r="L6" s="59" t="str">
        <f t="shared" si="3"/>
        <v>-</v>
      </c>
      <c r="M6" s="59">
        <f t="shared" si="3"/>
        <v>179.8</v>
      </c>
      <c r="N6" s="60">
        <f t="shared" si="3"/>
        <v>3778</v>
      </c>
      <c r="O6" s="60">
        <f t="shared" si="3"/>
        <v>120</v>
      </c>
      <c r="P6" s="60">
        <f t="shared" si="3"/>
        <v>213</v>
      </c>
      <c r="Q6" s="59" t="str">
        <f>Q7</f>
        <v>-</v>
      </c>
      <c r="R6" s="57" t="str">
        <f t="shared" si="3"/>
        <v>有</v>
      </c>
      <c r="S6" s="57" t="str">
        <f t="shared" si="3"/>
        <v>有</v>
      </c>
      <c r="T6" s="60">
        <f t="shared" si="3"/>
        <v>6891</v>
      </c>
      <c r="U6" s="60">
        <f t="shared" si="3"/>
        <v>7283</v>
      </c>
      <c r="V6" s="60">
        <f t="shared" si="3"/>
        <v>7897</v>
      </c>
      <c r="W6" s="60">
        <f t="shared" si="3"/>
        <v>6945</v>
      </c>
      <c r="X6" s="60">
        <f t="shared" si="3"/>
        <v>6981</v>
      </c>
      <c r="Y6" s="60">
        <f t="shared" si="3"/>
        <v>409419</v>
      </c>
      <c r="Z6" s="60">
        <f t="shared" si="3"/>
        <v>407929</v>
      </c>
      <c r="AA6" s="60">
        <f t="shared" si="3"/>
        <v>406005</v>
      </c>
      <c r="AB6" s="60">
        <f t="shared" si="3"/>
        <v>403846</v>
      </c>
      <c r="AC6" s="60">
        <f t="shared" si="3"/>
        <v>420215</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t="s">
        <v>97</v>
      </c>
      <c r="M7" s="66">
        <v>179.8</v>
      </c>
      <c r="N7" s="67">
        <v>3778</v>
      </c>
      <c r="O7" s="67">
        <v>120</v>
      </c>
      <c r="P7" s="67">
        <v>213</v>
      </c>
      <c r="Q7" s="66" t="s">
        <v>97</v>
      </c>
      <c r="R7" s="65" t="s">
        <v>98</v>
      </c>
      <c r="S7" s="65" t="s">
        <v>98</v>
      </c>
      <c r="T7" s="67">
        <v>6891</v>
      </c>
      <c r="U7" s="67">
        <v>7283</v>
      </c>
      <c r="V7" s="67">
        <v>7897</v>
      </c>
      <c r="W7" s="67">
        <v>6945</v>
      </c>
      <c r="X7" s="67">
        <v>6981</v>
      </c>
      <c r="Y7" s="67">
        <v>409419</v>
      </c>
      <c r="Z7" s="67">
        <v>407929</v>
      </c>
      <c r="AA7" s="67">
        <v>406005</v>
      </c>
      <c r="AB7" s="67">
        <v>403846</v>
      </c>
      <c r="AC7" s="67">
        <v>420215</v>
      </c>
      <c r="AD7" s="66">
        <v>101.6</v>
      </c>
      <c r="AE7" s="66">
        <v>108.9</v>
      </c>
      <c r="AF7" s="66">
        <v>104.9</v>
      </c>
      <c r="AG7" s="66">
        <v>107.9</v>
      </c>
      <c r="AH7" s="66">
        <v>108.1</v>
      </c>
      <c r="AI7" s="66">
        <v>99.1</v>
      </c>
      <c r="AJ7" s="66">
        <v>101.1</v>
      </c>
      <c r="AK7" s="66">
        <v>103</v>
      </c>
      <c r="AL7" s="66">
        <v>102.8</v>
      </c>
      <c r="AM7" s="66">
        <v>104.1</v>
      </c>
      <c r="AN7" s="66">
        <v>100</v>
      </c>
      <c r="AO7" s="66">
        <v>81.400000000000006</v>
      </c>
      <c r="AP7" s="66">
        <v>85.9</v>
      </c>
      <c r="AQ7" s="66">
        <v>84.7</v>
      </c>
      <c r="AR7" s="66">
        <v>80.3</v>
      </c>
      <c r="AS7" s="66">
        <v>79.900000000000006</v>
      </c>
      <c r="AT7" s="66">
        <v>86.4</v>
      </c>
      <c r="AU7" s="66">
        <v>90.9</v>
      </c>
      <c r="AV7" s="66">
        <v>93.5</v>
      </c>
      <c r="AW7" s="66">
        <v>93.3</v>
      </c>
      <c r="AX7" s="66">
        <v>95.5</v>
      </c>
      <c r="AY7" s="66">
        <v>100</v>
      </c>
      <c r="AZ7" s="66">
        <v>14.5</v>
      </c>
      <c r="BA7" s="66">
        <v>32.299999999999997</v>
      </c>
      <c r="BB7" s="66">
        <v>126.6</v>
      </c>
      <c r="BC7" s="66">
        <v>165</v>
      </c>
      <c r="BD7" s="66">
        <v>216.3</v>
      </c>
      <c r="BE7" s="66">
        <v>149.9</v>
      </c>
      <c r="BF7" s="66">
        <v>180.9</v>
      </c>
      <c r="BG7" s="66">
        <v>196.1</v>
      </c>
      <c r="BH7" s="66">
        <v>96.5</v>
      </c>
      <c r="BI7" s="66">
        <v>97.7</v>
      </c>
      <c r="BJ7" s="66">
        <v>100</v>
      </c>
      <c r="BK7" s="66">
        <v>19.399999999999999</v>
      </c>
      <c r="BL7" s="66">
        <v>8.4</v>
      </c>
      <c r="BM7" s="66">
        <v>2.2000000000000002</v>
      </c>
      <c r="BN7" s="66">
        <v>3.7</v>
      </c>
      <c r="BO7" s="66">
        <v>0</v>
      </c>
      <c r="BP7" s="66">
        <v>87.9</v>
      </c>
      <c r="BQ7" s="66">
        <v>80.8</v>
      </c>
      <c r="BR7" s="66">
        <v>76.599999999999994</v>
      </c>
      <c r="BS7" s="66">
        <v>102.5</v>
      </c>
      <c r="BT7" s="66">
        <v>90.4</v>
      </c>
      <c r="BU7" s="66">
        <v>0</v>
      </c>
      <c r="BV7" s="66">
        <v>59.4</v>
      </c>
      <c r="BW7" s="66">
        <v>56</v>
      </c>
      <c r="BX7" s="66">
        <v>51.4</v>
      </c>
      <c r="BY7" s="66">
        <v>58.1</v>
      </c>
      <c r="BZ7" s="66">
        <v>60.2</v>
      </c>
      <c r="CA7" s="66">
        <v>24</v>
      </c>
      <c r="CB7" s="66">
        <v>19.8</v>
      </c>
      <c r="CC7" s="66">
        <v>17.7</v>
      </c>
      <c r="CD7" s="66">
        <v>15.7</v>
      </c>
      <c r="CE7" s="66">
        <v>13.6</v>
      </c>
      <c r="CF7" s="66">
        <v>231.4</v>
      </c>
      <c r="CG7" s="66">
        <v>203</v>
      </c>
      <c r="CH7" s="66">
        <v>190.2</v>
      </c>
      <c r="CI7" s="66">
        <v>208.6</v>
      </c>
      <c r="CJ7" s="66">
        <v>209.2</v>
      </c>
      <c r="CK7" s="66">
        <v>203</v>
      </c>
      <c r="CL7" s="66">
        <v>189.9</v>
      </c>
      <c r="CM7" s="66">
        <v>183</v>
      </c>
      <c r="CN7" s="66">
        <v>181.8</v>
      </c>
      <c r="CO7" s="66">
        <v>177.3</v>
      </c>
      <c r="CP7" s="66">
        <v>25.7</v>
      </c>
      <c r="CQ7" s="66">
        <v>27.6</v>
      </c>
      <c r="CR7" s="66">
        <v>27</v>
      </c>
      <c r="CS7" s="66">
        <v>27.9</v>
      </c>
      <c r="CT7" s="66">
        <v>28.8</v>
      </c>
      <c r="CU7" s="66">
        <v>11.8</v>
      </c>
      <c r="CV7" s="66">
        <v>10.4</v>
      </c>
      <c r="CW7" s="66">
        <v>9.6999999999999993</v>
      </c>
      <c r="CX7" s="66">
        <v>8.6999999999999993</v>
      </c>
      <c r="CY7" s="66">
        <v>7.7</v>
      </c>
      <c r="CZ7" s="66">
        <v>17.399999999999999</v>
      </c>
      <c r="DA7" s="66">
        <v>13.5</v>
      </c>
      <c r="DB7" s="66">
        <v>24.2</v>
      </c>
      <c r="DC7" s="66">
        <v>27.3</v>
      </c>
      <c r="DD7" s="66">
        <v>29.8</v>
      </c>
      <c r="DE7" s="66">
        <v>53</v>
      </c>
      <c r="DF7" s="66">
        <v>45.3</v>
      </c>
      <c r="DG7" s="66">
        <v>37.5</v>
      </c>
      <c r="DH7" s="66">
        <v>30.9</v>
      </c>
      <c r="DI7" s="66">
        <v>27</v>
      </c>
      <c r="DJ7" s="66">
        <v>80.400000000000006</v>
      </c>
      <c r="DK7" s="66">
        <v>81.599999999999994</v>
      </c>
      <c r="DL7" s="66">
        <v>77.599999999999994</v>
      </c>
      <c r="DM7" s="66">
        <v>78</v>
      </c>
      <c r="DN7" s="66">
        <v>70.8</v>
      </c>
      <c r="DO7" s="66">
        <v>66.7</v>
      </c>
      <c r="DP7" s="66">
        <v>68.400000000000006</v>
      </c>
      <c r="DQ7" s="66">
        <v>69.7</v>
      </c>
      <c r="DR7" s="66">
        <v>79.3</v>
      </c>
      <c r="DS7" s="66">
        <v>78.900000000000006</v>
      </c>
      <c r="DT7" s="68">
        <v>411</v>
      </c>
      <c r="DU7" s="68">
        <v>415.52</v>
      </c>
      <c r="DV7" s="68">
        <v>407.26</v>
      </c>
      <c r="DW7" s="68">
        <v>405.08</v>
      </c>
      <c r="DX7" s="68">
        <v>417.97</v>
      </c>
      <c r="DY7" s="68">
        <v>247.94</v>
      </c>
      <c r="DZ7" s="68">
        <v>250.06</v>
      </c>
      <c r="EA7" s="68">
        <v>247.18</v>
      </c>
      <c r="EB7" s="68">
        <v>247.65</v>
      </c>
      <c r="EC7" s="68">
        <v>251.2</v>
      </c>
      <c r="ED7" s="68">
        <v>404.61</v>
      </c>
      <c r="EE7" s="68">
        <v>381.64</v>
      </c>
      <c r="EF7" s="68">
        <v>388.09</v>
      </c>
      <c r="EG7" s="68">
        <v>375.41</v>
      </c>
      <c r="EH7" s="68">
        <v>386.6</v>
      </c>
      <c r="EI7" s="68">
        <v>295.89999999999998</v>
      </c>
      <c r="EJ7" s="68">
        <v>298.77999999999997</v>
      </c>
      <c r="EK7" s="68">
        <v>307.77</v>
      </c>
      <c r="EL7" s="68">
        <v>314.11</v>
      </c>
      <c r="EM7" s="68">
        <v>319.07</v>
      </c>
      <c r="EN7" s="68">
        <v>246.25</v>
      </c>
      <c r="EO7" s="68">
        <v>234.79</v>
      </c>
      <c r="EP7" s="68">
        <v>230.55</v>
      </c>
      <c r="EQ7" s="68">
        <v>230.35</v>
      </c>
      <c r="ER7" s="68">
        <v>239.96</v>
      </c>
      <c r="ES7" s="68">
        <v>170.48</v>
      </c>
      <c r="ET7" s="68">
        <v>172.38</v>
      </c>
      <c r="EU7" s="68">
        <v>175.48</v>
      </c>
      <c r="EV7" s="68">
        <v>178.87</v>
      </c>
      <c r="EW7" s="68">
        <v>186.85</v>
      </c>
      <c r="EX7" s="66">
        <v>9.5</v>
      </c>
      <c r="EY7" s="66">
        <v>9.6</v>
      </c>
      <c r="EZ7" s="66">
        <v>9.4</v>
      </c>
      <c r="FA7" s="66">
        <v>9.4</v>
      </c>
      <c r="FB7" s="66">
        <v>9.8000000000000007</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81.400000000000006</v>
      </c>
      <c r="AO11" s="77">
        <f>AP7</f>
        <v>85.9</v>
      </c>
      <c r="AP11" s="77">
        <f>AQ7</f>
        <v>84.7</v>
      </c>
      <c r="AQ11" s="77">
        <f>AR7</f>
        <v>80.3</v>
      </c>
      <c r="AR11" s="77">
        <f>AS7</f>
        <v>79.900000000000006</v>
      </c>
      <c r="AS11" s="73"/>
      <c r="AT11" s="74"/>
      <c r="AU11" s="73"/>
      <c r="AV11" s="73"/>
      <c r="AW11" s="73"/>
      <c r="AX11" s="76" t="s">
        <v>107</v>
      </c>
      <c r="AY11" s="77">
        <f>AZ7</f>
        <v>14.5</v>
      </c>
      <c r="AZ11" s="77">
        <f>BA7</f>
        <v>32.299999999999997</v>
      </c>
      <c r="BA11" s="77">
        <f>BB7</f>
        <v>126.6</v>
      </c>
      <c r="BB11" s="77">
        <f>BC7</f>
        <v>165</v>
      </c>
      <c r="BC11" s="77">
        <f>BD7</f>
        <v>216.3</v>
      </c>
      <c r="BD11" s="73"/>
      <c r="BE11" s="73"/>
      <c r="BF11" s="73"/>
      <c r="BG11" s="73"/>
      <c r="BH11" s="73"/>
      <c r="BI11" s="76" t="s">
        <v>106</v>
      </c>
      <c r="BJ11" s="77">
        <f>BK7</f>
        <v>19.399999999999999</v>
      </c>
      <c r="BK11" s="77">
        <f>BL7</f>
        <v>8.4</v>
      </c>
      <c r="BL11" s="77">
        <f>BM7</f>
        <v>2.2000000000000002</v>
      </c>
      <c r="BM11" s="77">
        <f>BN7</f>
        <v>3.7</v>
      </c>
      <c r="BN11" s="77">
        <f>BO7</f>
        <v>0</v>
      </c>
      <c r="BO11" s="73"/>
      <c r="BP11" s="73"/>
      <c r="BQ11" s="73"/>
      <c r="BR11" s="73"/>
      <c r="BS11" s="73"/>
      <c r="BT11" s="76" t="s">
        <v>108</v>
      </c>
      <c r="BU11" s="77">
        <f>BV7</f>
        <v>59.4</v>
      </c>
      <c r="BV11" s="77">
        <f>BW7</f>
        <v>56</v>
      </c>
      <c r="BW11" s="77">
        <f>BX7</f>
        <v>51.4</v>
      </c>
      <c r="BX11" s="77">
        <f>BY7</f>
        <v>58.1</v>
      </c>
      <c r="BY11" s="77">
        <f>BZ7</f>
        <v>60.2</v>
      </c>
      <c r="BZ11" s="73"/>
      <c r="CA11" s="73"/>
      <c r="CB11" s="73"/>
      <c r="CC11" s="73"/>
      <c r="CD11" s="73"/>
      <c r="CE11" s="73"/>
      <c r="CF11" s="73"/>
      <c r="CG11" s="73"/>
      <c r="CH11" s="73"/>
      <c r="CI11" s="73"/>
      <c r="CJ11" s="73"/>
      <c r="CK11" s="73"/>
      <c r="CL11" s="73"/>
      <c r="CM11" s="73"/>
      <c r="CN11" s="76" t="s">
        <v>106</v>
      </c>
      <c r="CO11" s="77">
        <f>CP7</f>
        <v>25.7</v>
      </c>
      <c r="CP11" s="77">
        <f>CQ7</f>
        <v>27.6</v>
      </c>
      <c r="CQ11" s="77">
        <f>CR7</f>
        <v>27</v>
      </c>
      <c r="CR11" s="77">
        <f>CS7</f>
        <v>27.9</v>
      </c>
      <c r="CS11" s="77">
        <f>CT7</f>
        <v>28.8</v>
      </c>
      <c r="CT11" s="73"/>
      <c r="CU11" s="73"/>
      <c r="CV11" s="73"/>
      <c r="CW11" s="73"/>
      <c r="CX11" s="76" t="s">
        <v>106</v>
      </c>
      <c r="CY11" s="77">
        <f>CZ7</f>
        <v>17.399999999999999</v>
      </c>
      <c r="CZ11" s="77">
        <f>DA7</f>
        <v>13.5</v>
      </c>
      <c r="DA11" s="77">
        <f>DB7</f>
        <v>24.2</v>
      </c>
      <c r="DB11" s="77">
        <f>DC7</f>
        <v>27.3</v>
      </c>
      <c r="DC11" s="77">
        <f>DD7</f>
        <v>29.8</v>
      </c>
      <c r="DD11" s="73"/>
      <c r="DE11" s="73"/>
      <c r="DF11" s="73"/>
      <c r="DG11" s="73"/>
      <c r="DH11" s="76" t="s">
        <v>109</v>
      </c>
      <c r="DI11" s="77">
        <f>DJ7</f>
        <v>80.400000000000006</v>
      </c>
      <c r="DJ11" s="77">
        <f>DK7</f>
        <v>81.599999999999994</v>
      </c>
      <c r="DK11" s="77">
        <f>DL7</f>
        <v>77.599999999999994</v>
      </c>
      <c r="DL11" s="77">
        <f>DM7</f>
        <v>78</v>
      </c>
      <c r="DM11" s="77">
        <f>DN7</f>
        <v>70.8</v>
      </c>
      <c r="DN11" s="73"/>
      <c r="DO11" s="73"/>
      <c r="DP11" s="73"/>
      <c r="DQ11" s="73"/>
      <c r="DR11" s="76" t="s">
        <v>109</v>
      </c>
      <c r="DS11" s="78">
        <f>DT7</f>
        <v>411</v>
      </c>
      <c r="DT11" s="78">
        <f>DU7</f>
        <v>415.52</v>
      </c>
      <c r="DU11" s="78">
        <f>DV7</f>
        <v>407.26</v>
      </c>
      <c r="DV11" s="78">
        <f>DW7</f>
        <v>405.08</v>
      </c>
      <c r="DW11" s="78">
        <f>DX7</f>
        <v>417.97</v>
      </c>
      <c r="DX11" s="73"/>
      <c r="DY11" s="73"/>
      <c r="DZ11" s="73"/>
      <c r="EA11" s="73"/>
      <c r="EB11" s="76" t="s">
        <v>106</v>
      </c>
      <c r="EC11" s="78">
        <f>ED7</f>
        <v>404.61</v>
      </c>
      <c r="ED11" s="78">
        <f>EE7</f>
        <v>381.64</v>
      </c>
      <c r="EE11" s="78">
        <f>EF7</f>
        <v>388.09</v>
      </c>
      <c r="EF11" s="78">
        <f>EG7</f>
        <v>375.41</v>
      </c>
      <c r="EG11" s="78">
        <f>EH7</f>
        <v>386.6</v>
      </c>
      <c r="EH11" s="73"/>
      <c r="EI11" s="73"/>
      <c r="EJ11" s="73"/>
      <c r="EK11" s="73"/>
      <c r="EL11" s="76" t="s">
        <v>106</v>
      </c>
      <c r="EM11" s="78">
        <f>EN7</f>
        <v>246.25</v>
      </c>
      <c r="EN11" s="78">
        <f>EO7</f>
        <v>234.79</v>
      </c>
      <c r="EO11" s="78">
        <f>EP7</f>
        <v>230.55</v>
      </c>
      <c r="EP11" s="78">
        <f>EQ7</f>
        <v>230.35</v>
      </c>
      <c r="EQ11" s="78">
        <f>ER7</f>
        <v>239.96</v>
      </c>
      <c r="ER11" s="73"/>
      <c r="ES11" s="73"/>
      <c r="ET11" s="73"/>
      <c r="EU11" s="73"/>
      <c r="EV11" s="76" t="s">
        <v>106</v>
      </c>
      <c r="EW11" s="77">
        <f>EX7</f>
        <v>9.5</v>
      </c>
      <c r="EX11" s="77">
        <f>EY7</f>
        <v>9.6</v>
      </c>
      <c r="EY11" s="77">
        <f>EZ7</f>
        <v>9.4</v>
      </c>
      <c r="EZ11" s="77">
        <f>FA7</f>
        <v>9.4</v>
      </c>
      <c r="FA11" s="77">
        <f>FB7</f>
        <v>9.8000000000000007</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106</v>
      </c>
      <c r="AC12" s="77">
        <f>AD7</f>
        <v>101.6</v>
      </c>
      <c r="AD12" s="77">
        <f>AE7</f>
        <v>108.9</v>
      </c>
      <c r="AE12" s="77">
        <f>AF7</f>
        <v>104.9</v>
      </c>
      <c r="AF12" s="77">
        <f>AG7</f>
        <v>107.9</v>
      </c>
      <c r="AG12" s="77">
        <f>AH7</f>
        <v>108.1</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111</v>
      </c>
      <c r="AY12" s="77">
        <f>BE7</f>
        <v>149.9</v>
      </c>
      <c r="AZ12" s="77">
        <f>BF7</f>
        <v>180.9</v>
      </c>
      <c r="BA12" s="77">
        <f>BG7</f>
        <v>196.1</v>
      </c>
      <c r="BB12" s="77">
        <f>BH7</f>
        <v>96.5</v>
      </c>
      <c r="BC12" s="77">
        <f>BI7</f>
        <v>97.7</v>
      </c>
      <c r="BD12" s="73"/>
      <c r="BE12" s="73"/>
      <c r="BF12" s="73"/>
      <c r="BG12" s="73"/>
      <c r="BH12" s="73"/>
      <c r="BI12" s="76" t="s">
        <v>111</v>
      </c>
      <c r="BJ12" s="77">
        <f>BP7</f>
        <v>87.9</v>
      </c>
      <c r="BK12" s="77">
        <f>BQ7</f>
        <v>80.8</v>
      </c>
      <c r="BL12" s="77">
        <f>BR7</f>
        <v>76.599999999999994</v>
      </c>
      <c r="BM12" s="77">
        <f>BS7</f>
        <v>102.5</v>
      </c>
      <c r="BN12" s="77">
        <f>BT7</f>
        <v>90.4</v>
      </c>
      <c r="BO12" s="73"/>
      <c r="BP12" s="73"/>
      <c r="BQ12" s="73"/>
      <c r="BR12" s="73"/>
      <c r="BS12" s="73"/>
      <c r="BT12" s="76" t="s">
        <v>112</v>
      </c>
      <c r="BU12" s="77">
        <f>CF7</f>
        <v>231.4</v>
      </c>
      <c r="BV12" s="77">
        <f>CG7</f>
        <v>203</v>
      </c>
      <c r="BW12" s="77">
        <f>CH7</f>
        <v>190.2</v>
      </c>
      <c r="BX12" s="77">
        <f>CI7</f>
        <v>208.6</v>
      </c>
      <c r="BY12" s="77">
        <f>CJ7</f>
        <v>209.2</v>
      </c>
      <c r="BZ12" s="73"/>
      <c r="CA12" s="73"/>
      <c r="CB12" s="73"/>
      <c r="CC12" s="73"/>
      <c r="CD12" s="73"/>
      <c r="CE12" s="73"/>
      <c r="CF12" s="73"/>
      <c r="CG12" s="73"/>
      <c r="CH12" s="73"/>
      <c r="CI12" s="73"/>
      <c r="CJ12" s="73"/>
      <c r="CK12" s="73"/>
      <c r="CL12" s="73"/>
      <c r="CM12" s="73"/>
      <c r="CN12" s="76" t="s">
        <v>111</v>
      </c>
      <c r="CO12" s="77">
        <f>CU7</f>
        <v>11.8</v>
      </c>
      <c r="CP12" s="77">
        <f>CV7</f>
        <v>10.4</v>
      </c>
      <c r="CQ12" s="77">
        <f>CW7</f>
        <v>9.6999999999999993</v>
      </c>
      <c r="CR12" s="77">
        <f>CX7</f>
        <v>8.6999999999999993</v>
      </c>
      <c r="CS12" s="77">
        <f>CY7</f>
        <v>7.7</v>
      </c>
      <c r="CT12" s="73"/>
      <c r="CU12" s="73"/>
      <c r="CV12" s="73"/>
      <c r="CW12" s="73"/>
      <c r="CX12" s="76" t="s">
        <v>113</v>
      </c>
      <c r="CY12" s="77">
        <f>DE7</f>
        <v>53</v>
      </c>
      <c r="CZ12" s="77">
        <f>DF7</f>
        <v>45.3</v>
      </c>
      <c r="DA12" s="77">
        <f>DG7</f>
        <v>37.5</v>
      </c>
      <c r="DB12" s="77">
        <f>DH7</f>
        <v>30.9</v>
      </c>
      <c r="DC12" s="77">
        <f>DI7</f>
        <v>27</v>
      </c>
      <c r="DD12" s="73"/>
      <c r="DE12" s="73"/>
      <c r="DF12" s="73"/>
      <c r="DG12" s="73"/>
      <c r="DH12" s="76" t="s">
        <v>111</v>
      </c>
      <c r="DI12" s="77">
        <f>DO7</f>
        <v>66.7</v>
      </c>
      <c r="DJ12" s="77">
        <f>DP7</f>
        <v>68.400000000000006</v>
      </c>
      <c r="DK12" s="77">
        <f>DQ7</f>
        <v>69.7</v>
      </c>
      <c r="DL12" s="77">
        <f>DR7</f>
        <v>79.3</v>
      </c>
      <c r="DM12" s="77">
        <f>DS7</f>
        <v>78.900000000000006</v>
      </c>
      <c r="DN12" s="73"/>
      <c r="DO12" s="73"/>
      <c r="DP12" s="73"/>
      <c r="DQ12" s="73"/>
      <c r="DR12" s="76" t="s">
        <v>111</v>
      </c>
      <c r="DS12" s="78">
        <f>DY7</f>
        <v>247.94</v>
      </c>
      <c r="DT12" s="78">
        <f>DZ7</f>
        <v>250.06</v>
      </c>
      <c r="DU12" s="78">
        <f>EA7</f>
        <v>247.18</v>
      </c>
      <c r="DV12" s="78">
        <f>EB7</f>
        <v>247.65</v>
      </c>
      <c r="DW12" s="78">
        <f>EC7</f>
        <v>251.2</v>
      </c>
      <c r="DX12" s="73"/>
      <c r="DY12" s="73"/>
      <c r="DZ12" s="73"/>
      <c r="EA12" s="73"/>
      <c r="EB12" s="76" t="s">
        <v>111</v>
      </c>
      <c r="EC12" s="78">
        <f>EI7</f>
        <v>295.89999999999998</v>
      </c>
      <c r="ED12" s="78">
        <f>EJ7</f>
        <v>298.77999999999997</v>
      </c>
      <c r="EE12" s="78">
        <f>EK7</f>
        <v>307.77</v>
      </c>
      <c r="EF12" s="78">
        <f>EL7</f>
        <v>314.11</v>
      </c>
      <c r="EG12" s="78">
        <f>EM7</f>
        <v>319.07</v>
      </c>
      <c r="EH12" s="73"/>
      <c r="EI12" s="73"/>
      <c r="EJ12" s="73"/>
      <c r="EK12" s="73"/>
      <c r="EL12" s="76" t="s">
        <v>111</v>
      </c>
      <c r="EM12" s="78">
        <f>ES7</f>
        <v>170.48</v>
      </c>
      <c r="EN12" s="78">
        <f>ET7</f>
        <v>172.38</v>
      </c>
      <c r="EO12" s="78">
        <f>EU7</f>
        <v>175.48</v>
      </c>
      <c r="EP12" s="78">
        <f>EV7</f>
        <v>178.87</v>
      </c>
      <c r="EQ12" s="78">
        <f>EW7</f>
        <v>186.85</v>
      </c>
      <c r="ER12" s="73"/>
      <c r="ES12" s="73"/>
      <c r="ET12" s="73"/>
      <c r="EU12" s="73"/>
      <c r="EV12" s="76" t="s">
        <v>110</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111</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114</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115</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116</v>
      </c>
      <c r="AN15" s="71"/>
      <c r="AO15" s="71"/>
      <c r="AP15" s="71"/>
      <c r="AQ15" s="71"/>
      <c r="AR15" s="71"/>
      <c r="AS15" s="2"/>
      <c r="AT15" s="69"/>
      <c r="AU15" s="2"/>
      <c r="AV15" s="2"/>
      <c r="AW15" s="2"/>
      <c r="AX15" s="69" t="s">
        <v>116</v>
      </c>
      <c r="AY15" s="71"/>
      <c r="AZ15" s="71"/>
      <c r="BA15" s="71"/>
      <c r="BB15" s="71"/>
      <c r="BC15" s="71"/>
      <c r="BD15" s="2"/>
      <c r="BE15" s="2"/>
      <c r="BF15" s="2"/>
      <c r="BG15" s="2"/>
      <c r="BH15" s="2"/>
      <c r="BI15" s="69" t="s">
        <v>116</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116</v>
      </c>
      <c r="CO15" s="71"/>
      <c r="CP15" s="71"/>
      <c r="CQ15" s="71"/>
      <c r="CR15" s="71"/>
      <c r="CS15" s="71"/>
      <c r="CT15" s="2"/>
      <c r="CU15" s="2"/>
      <c r="CV15" s="2"/>
      <c r="CW15" s="2"/>
      <c r="CX15" s="69" t="s">
        <v>116</v>
      </c>
      <c r="CY15" s="71"/>
      <c r="CZ15" s="71"/>
      <c r="DA15" s="71"/>
      <c r="DB15" s="71"/>
      <c r="DC15" s="71"/>
      <c r="DD15" s="2"/>
      <c r="DE15" s="2"/>
      <c r="DF15" s="2"/>
      <c r="DG15" s="2"/>
      <c r="DH15" s="69" t="s">
        <v>116</v>
      </c>
      <c r="DI15" s="71"/>
      <c r="DJ15" s="71"/>
      <c r="DK15" s="71"/>
      <c r="DL15" s="71"/>
      <c r="DM15" s="71"/>
      <c r="DN15" s="2"/>
      <c r="DO15" s="2"/>
      <c r="DP15" s="2"/>
      <c r="DQ15" s="2"/>
      <c r="DR15" s="69" t="s">
        <v>116</v>
      </c>
      <c r="DS15" s="71"/>
      <c r="DT15" s="71"/>
      <c r="DU15" s="71"/>
      <c r="DV15" s="71"/>
      <c r="DW15" s="71"/>
      <c r="DX15" s="2"/>
      <c r="DY15" s="2"/>
      <c r="DZ15" s="2"/>
      <c r="EA15" s="2"/>
      <c r="EB15" s="69" t="s">
        <v>116</v>
      </c>
      <c r="EC15" s="71"/>
      <c r="ED15" s="71"/>
      <c r="EE15" s="71"/>
      <c r="EF15" s="71"/>
      <c r="EG15" s="71"/>
      <c r="EH15" s="2"/>
      <c r="EI15" s="2"/>
      <c r="EJ15" s="2"/>
      <c r="EK15" s="2"/>
      <c r="EL15" s="69" t="s">
        <v>116</v>
      </c>
      <c r="EM15" s="71"/>
      <c r="EN15" s="71"/>
      <c r="EO15" s="71"/>
      <c r="EP15" s="71"/>
      <c r="EQ15" s="71"/>
      <c r="ER15" s="2"/>
      <c r="ES15" s="2"/>
      <c r="ET15" s="2"/>
      <c r="EU15" s="2"/>
      <c r="EV15" s="69" t="s">
        <v>116</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116</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116</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81.400000000000006</v>
      </c>
      <c r="AO17" s="81">
        <f>IF(AP7="-",NA(),AP7)</f>
        <v>85.9</v>
      </c>
      <c r="AP17" s="81">
        <f>IF(AQ7="-",NA(),AQ7)</f>
        <v>84.7</v>
      </c>
      <c r="AQ17" s="81">
        <f>IF(AR7="-",NA(),AR7)</f>
        <v>80.3</v>
      </c>
      <c r="AR17" s="81">
        <f>IF(AS7="-",NA(),AS7)</f>
        <v>79.900000000000006</v>
      </c>
      <c r="AS17" s="2"/>
      <c r="AT17" s="69"/>
      <c r="AU17" s="2"/>
      <c r="AV17" s="2"/>
      <c r="AW17" s="2"/>
      <c r="AX17" s="80" t="s">
        <v>106</v>
      </c>
      <c r="AY17" s="81">
        <f>IF(AZ7="-",NA(),AZ7)</f>
        <v>14.5</v>
      </c>
      <c r="AZ17" s="81">
        <f>IF(BA7="-",NA(),BA7)</f>
        <v>32.299999999999997</v>
      </c>
      <c r="BA17" s="81">
        <f>IF(BB7="-",NA(),BB7)</f>
        <v>126.6</v>
      </c>
      <c r="BB17" s="81">
        <f>IF(BC7="-",NA(),BC7)</f>
        <v>165</v>
      </c>
      <c r="BC17" s="81">
        <f>IF(BD7="-",NA(),BD7)</f>
        <v>216.3</v>
      </c>
      <c r="BD17" s="2"/>
      <c r="BE17" s="2"/>
      <c r="BF17" s="2"/>
      <c r="BG17" s="2"/>
      <c r="BH17" s="2"/>
      <c r="BI17" s="80" t="s">
        <v>106</v>
      </c>
      <c r="BJ17" s="81">
        <f>IF(BK7="-",NA(),BK7)</f>
        <v>19.399999999999999</v>
      </c>
      <c r="BK17" s="81">
        <f>IF(BL7="-",NA(),BL7)</f>
        <v>8.4</v>
      </c>
      <c r="BL17" s="81">
        <f>IF(BM7="-",NA(),BM7)</f>
        <v>2.2000000000000002</v>
      </c>
      <c r="BM17" s="81">
        <f>IF(BN7="-",NA(),BN7)</f>
        <v>3.7</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117</v>
      </c>
      <c r="CO17" s="81">
        <f>IF(CP7="-",NA(),CP7)</f>
        <v>25.7</v>
      </c>
      <c r="CP17" s="81">
        <f>IF(CQ7="-",NA(),CQ7)</f>
        <v>27.6</v>
      </c>
      <c r="CQ17" s="81">
        <f>IF(CR7="-",NA(),CR7)</f>
        <v>27</v>
      </c>
      <c r="CR17" s="81">
        <f>IF(CS7="-",NA(),CS7)</f>
        <v>27.9</v>
      </c>
      <c r="CS17" s="81">
        <f>IF(CT7="-",NA(),CT7)</f>
        <v>28.8</v>
      </c>
      <c r="CT17" s="2"/>
      <c r="CU17" s="2"/>
      <c r="CV17" s="2"/>
      <c r="CW17" s="2"/>
      <c r="CX17" s="80" t="s">
        <v>117</v>
      </c>
      <c r="CY17" s="81">
        <f>IF(CZ7="-",NA(),CZ7)</f>
        <v>17.399999999999999</v>
      </c>
      <c r="CZ17" s="81">
        <f>IF(DA7="-",NA(),DA7)</f>
        <v>13.5</v>
      </c>
      <c r="DA17" s="81">
        <f>IF(DB7="-",NA(),DB7)</f>
        <v>24.2</v>
      </c>
      <c r="DB17" s="81">
        <f>IF(DC7="-",NA(),DC7)</f>
        <v>27.3</v>
      </c>
      <c r="DC17" s="81">
        <f>IF(DD7="-",NA(),DD7)</f>
        <v>29.8</v>
      </c>
      <c r="DD17" s="2"/>
      <c r="DE17" s="2"/>
      <c r="DF17" s="2"/>
      <c r="DG17" s="2"/>
      <c r="DH17" s="80" t="s">
        <v>117</v>
      </c>
      <c r="DI17" s="81">
        <f>IF(DJ7="-",NA(),DJ7)</f>
        <v>80.400000000000006</v>
      </c>
      <c r="DJ17" s="81">
        <f>IF(DK7="-",NA(),DK7)</f>
        <v>81.599999999999994</v>
      </c>
      <c r="DK17" s="81">
        <f>IF(DL7="-",NA(),DL7)</f>
        <v>77.599999999999994</v>
      </c>
      <c r="DL17" s="81">
        <f>IF(DM7="-",NA(),DM7)</f>
        <v>78</v>
      </c>
      <c r="DM17" s="81">
        <f>IF(DN7="-",NA(),DN7)</f>
        <v>70.8</v>
      </c>
      <c r="DN17" s="2"/>
      <c r="DO17" s="2"/>
      <c r="DP17" s="2"/>
      <c r="DQ17" s="2"/>
      <c r="DR17" s="80" t="s">
        <v>117</v>
      </c>
      <c r="DS17" s="82">
        <f>IF(DT7="-",NA(),DT7)</f>
        <v>411</v>
      </c>
      <c r="DT17" s="82">
        <f>IF(DU7="-",NA(),DU7)</f>
        <v>415.52</v>
      </c>
      <c r="DU17" s="82">
        <f>IF(DV7="-",NA(),DV7)</f>
        <v>407.26</v>
      </c>
      <c r="DV17" s="82">
        <f>IF(DW7="-",NA(),DW7)</f>
        <v>405.08</v>
      </c>
      <c r="DW17" s="82">
        <f>IF(DX7="-",NA(),DX7)</f>
        <v>417.97</v>
      </c>
      <c r="DX17" s="2"/>
      <c r="DY17" s="2"/>
      <c r="DZ17" s="2"/>
      <c r="EA17" s="2"/>
      <c r="EB17" s="80" t="s">
        <v>117</v>
      </c>
      <c r="EC17" s="82">
        <f>IF(ED7="-",NA(),ED7)</f>
        <v>404.61</v>
      </c>
      <c r="ED17" s="82">
        <f>IF(EE7="-",NA(),EE7)</f>
        <v>381.64</v>
      </c>
      <c r="EE17" s="82">
        <f>IF(EF7="-",NA(),EF7)</f>
        <v>388.09</v>
      </c>
      <c r="EF17" s="82">
        <f>IF(EG7="-",NA(),EG7)</f>
        <v>375.41</v>
      </c>
      <c r="EG17" s="82">
        <f>IF(EH7="-",NA(),EH7)</f>
        <v>386.6</v>
      </c>
      <c r="EH17" s="2"/>
      <c r="EI17" s="2"/>
      <c r="EJ17" s="2"/>
      <c r="EK17" s="2"/>
      <c r="EL17" s="80" t="s">
        <v>117</v>
      </c>
      <c r="EM17" s="82">
        <f>IF(EN7="-",NA(),EN7)</f>
        <v>246.25</v>
      </c>
      <c r="EN17" s="82">
        <f>IF(EO7="-",NA(),EO7)</f>
        <v>234.79</v>
      </c>
      <c r="EO17" s="82">
        <f>IF(EP7="-",NA(),EP7)</f>
        <v>230.55</v>
      </c>
      <c r="EP17" s="82">
        <f>IF(EQ7="-",NA(),EQ7)</f>
        <v>230.35</v>
      </c>
      <c r="EQ17" s="82">
        <f>IF(ER7="-",NA(),ER7)</f>
        <v>239.96</v>
      </c>
      <c r="ER17" s="2"/>
      <c r="ES17" s="2"/>
      <c r="ET17" s="2"/>
      <c r="EU17" s="2"/>
      <c r="EV17" s="80" t="s">
        <v>117</v>
      </c>
      <c r="EW17" s="81">
        <f>IF(EX7="-",NA(),EX7)</f>
        <v>9.5</v>
      </c>
      <c r="EX17" s="81">
        <f>IF(EY7="-",NA(),EY7)</f>
        <v>9.6</v>
      </c>
      <c r="EY17" s="81">
        <f>IF(EZ7="-",NA(),EZ7)</f>
        <v>9.4</v>
      </c>
      <c r="EZ17" s="81">
        <f>IF(FA7="-",NA(),FA7)</f>
        <v>9.4</v>
      </c>
      <c r="FA17" s="81">
        <f>IF(FB7="-",NA(),FB7)</f>
        <v>9.8000000000000007</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117</v>
      </c>
      <c r="AC18" s="81">
        <f>IF(AD7="-",NA(),AD7)</f>
        <v>101.6</v>
      </c>
      <c r="AD18" s="81">
        <f>IF(AE7="-",NA(),AE7)</f>
        <v>108.9</v>
      </c>
      <c r="AE18" s="81">
        <f>IF(AF7="-",NA(),AF7)</f>
        <v>104.9</v>
      </c>
      <c r="AF18" s="81">
        <f>IF(AG7="-",NA(),AG7)</f>
        <v>107.9</v>
      </c>
      <c r="AG18" s="81">
        <f>IF(AH7="-",NA(),AH7)</f>
        <v>108.1</v>
      </c>
      <c r="AH18" s="2"/>
      <c r="AI18" s="2"/>
      <c r="AJ18" s="2"/>
      <c r="AK18" s="2"/>
      <c r="AL18" s="2"/>
      <c r="AM18" s="80" t="s">
        <v>118</v>
      </c>
      <c r="AN18" s="81">
        <f>IF(AT7="-",NA(),AT7)</f>
        <v>86.4</v>
      </c>
      <c r="AO18" s="81">
        <f>IF(AU7="-",NA(),AU7)</f>
        <v>90.9</v>
      </c>
      <c r="AP18" s="81">
        <f>IF(AV7="-",NA(),AV7)</f>
        <v>93.5</v>
      </c>
      <c r="AQ18" s="81">
        <f>IF(AW7="-",NA(),AW7)</f>
        <v>93.3</v>
      </c>
      <c r="AR18" s="81">
        <f>IF(AX7="-",NA(),AX7)</f>
        <v>95.5</v>
      </c>
      <c r="AS18" s="2"/>
      <c r="AT18" s="2"/>
      <c r="AU18" s="2"/>
      <c r="AV18" s="2"/>
      <c r="AW18" s="2"/>
      <c r="AX18" s="80" t="s">
        <v>118</v>
      </c>
      <c r="AY18" s="81">
        <f>IF(BE7="-",NA(),BE7)</f>
        <v>149.9</v>
      </c>
      <c r="AZ18" s="81">
        <f>IF(BF7="-",NA(),BF7)</f>
        <v>180.9</v>
      </c>
      <c r="BA18" s="81">
        <f>IF(BG7="-",NA(),BG7)</f>
        <v>196.1</v>
      </c>
      <c r="BB18" s="81">
        <f>IF(BH7="-",NA(),BH7)</f>
        <v>96.5</v>
      </c>
      <c r="BC18" s="81">
        <f>IF(BI7="-",NA(),BI7)</f>
        <v>97.7</v>
      </c>
      <c r="BD18" s="2"/>
      <c r="BE18" s="2"/>
      <c r="BF18" s="2"/>
      <c r="BG18" s="2"/>
      <c r="BH18" s="2"/>
      <c r="BI18" s="80" t="s">
        <v>118</v>
      </c>
      <c r="BJ18" s="81">
        <f>IF(BP7="-",NA(),BP7)</f>
        <v>87.9</v>
      </c>
      <c r="BK18" s="81">
        <f>IF(BQ7="-",NA(),BQ7)</f>
        <v>80.8</v>
      </c>
      <c r="BL18" s="81">
        <f>IF(BR7="-",NA(),BR7)</f>
        <v>76.599999999999994</v>
      </c>
      <c r="BM18" s="81">
        <f>IF(BS7="-",NA(),BS7)</f>
        <v>102.5</v>
      </c>
      <c r="BN18" s="81">
        <f>IF(BT7="-",NA(),BT7)</f>
        <v>90.4</v>
      </c>
      <c r="BO18" s="2"/>
      <c r="BP18" s="2"/>
      <c r="BQ18" s="2"/>
      <c r="BR18" s="2"/>
      <c r="BS18" s="2"/>
      <c r="BT18" s="83" t="s">
        <v>119</v>
      </c>
      <c r="BU18" s="81">
        <f>IF(BU11="-",NA(),BU11)</f>
        <v>59.4</v>
      </c>
      <c r="BV18" s="81">
        <f t="shared" ref="BV18:BY18" si="4">IF(BV11="-",NA(),BV11)</f>
        <v>56</v>
      </c>
      <c r="BW18" s="81">
        <f t="shared" si="4"/>
        <v>51.4</v>
      </c>
      <c r="BX18" s="81">
        <f t="shared" si="4"/>
        <v>58.1</v>
      </c>
      <c r="BY18" s="81">
        <f t="shared" si="4"/>
        <v>60.2</v>
      </c>
      <c r="BZ18" s="2"/>
      <c r="CA18" s="2"/>
      <c r="CB18" s="2"/>
      <c r="CC18" s="2"/>
      <c r="CD18" s="2"/>
      <c r="CE18" s="2"/>
      <c r="CF18" s="2"/>
      <c r="CG18" s="2"/>
      <c r="CH18" s="2"/>
      <c r="CI18" s="2"/>
      <c r="CJ18" s="2"/>
      <c r="CK18" s="2"/>
      <c r="CL18" s="2"/>
      <c r="CM18" s="2"/>
      <c r="CN18" s="80" t="s">
        <v>118</v>
      </c>
      <c r="CO18" s="81">
        <f>IF(CU7="-",NA(),CU7)</f>
        <v>11.8</v>
      </c>
      <c r="CP18" s="81">
        <f>IF(CV7="-",NA(),CV7)</f>
        <v>10.4</v>
      </c>
      <c r="CQ18" s="81">
        <f>IF(CW7="-",NA(),CW7)</f>
        <v>9.6999999999999993</v>
      </c>
      <c r="CR18" s="81">
        <f>IF(CX7="-",NA(),CX7)</f>
        <v>8.6999999999999993</v>
      </c>
      <c r="CS18" s="81">
        <f>IF(CY7="-",NA(),CY7)</f>
        <v>7.7</v>
      </c>
      <c r="CT18" s="2"/>
      <c r="CU18" s="2"/>
      <c r="CV18" s="2"/>
      <c r="CW18" s="2"/>
      <c r="CX18" s="80" t="s">
        <v>118</v>
      </c>
      <c r="CY18" s="81">
        <f>IF(DE7="-",NA(),DE7)</f>
        <v>53</v>
      </c>
      <c r="CZ18" s="81">
        <f>IF(DF7="-",NA(),DF7)</f>
        <v>45.3</v>
      </c>
      <c r="DA18" s="81">
        <f>IF(DG7="-",NA(),DG7)</f>
        <v>37.5</v>
      </c>
      <c r="DB18" s="81">
        <f>IF(DH7="-",NA(),DH7)</f>
        <v>30.9</v>
      </c>
      <c r="DC18" s="81">
        <f>IF(DI7="-",NA(),DI7)</f>
        <v>27</v>
      </c>
      <c r="DD18" s="2"/>
      <c r="DE18" s="2"/>
      <c r="DF18" s="2"/>
      <c r="DG18" s="2"/>
      <c r="DH18" s="80" t="s">
        <v>118</v>
      </c>
      <c r="DI18" s="81">
        <f>IF(DO7="-",NA(),DO7)</f>
        <v>66.7</v>
      </c>
      <c r="DJ18" s="81">
        <f>IF(DP7="-",NA(),DP7)</f>
        <v>68.400000000000006</v>
      </c>
      <c r="DK18" s="81">
        <f>IF(DQ7="-",NA(),DQ7)</f>
        <v>69.7</v>
      </c>
      <c r="DL18" s="81">
        <f>IF(DR7="-",NA(),DR7)</f>
        <v>79.3</v>
      </c>
      <c r="DM18" s="81">
        <f>IF(DS7="-",NA(),DS7)</f>
        <v>78.900000000000006</v>
      </c>
      <c r="DN18" s="2"/>
      <c r="DO18" s="2"/>
      <c r="DP18" s="2"/>
      <c r="DQ18" s="2"/>
      <c r="DR18" s="80" t="s">
        <v>118</v>
      </c>
      <c r="DS18" s="82">
        <f>IF(DY7="-",NA(),DY7)</f>
        <v>247.94</v>
      </c>
      <c r="DT18" s="82">
        <f>IF(DZ7="-",NA(),DZ7)</f>
        <v>250.06</v>
      </c>
      <c r="DU18" s="82">
        <f>IF(EA7="-",NA(),EA7)</f>
        <v>247.18</v>
      </c>
      <c r="DV18" s="82">
        <f>IF(EB7="-",NA(),EB7)</f>
        <v>247.65</v>
      </c>
      <c r="DW18" s="82">
        <f>IF(EC7="-",NA(),EC7)</f>
        <v>251.2</v>
      </c>
      <c r="DX18" s="2"/>
      <c r="DY18" s="2"/>
      <c r="DZ18" s="2"/>
      <c r="EA18" s="2"/>
      <c r="EB18" s="80" t="s">
        <v>118</v>
      </c>
      <c r="EC18" s="82">
        <f>IF(EI7="-",NA(),EI7)</f>
        <v>295.89999999999998</v>
      </c>
      <c r="ED18" s="82">
        <f>IF(EJ7="-",NA(),EJ7)</f>
        <v>298.77999999999997</v>
      </c>
      <c r="EE18" s="82">
        <f>IF(EK7="-",NA(),EK7)</f>
        <v>307.77</v>
      </c>
      <c r="EF18" s="82">
        <f>IF(EL7="-",NA(),EL7)</f>
        <v>314.11</v>
      </c>
      <c r="EG18" s="82">
        <f>IF(EM7="-",NA(),EM7)</f>
        <v>319.07</v>
      </c>
      <c r="EH18" s="2"/>
      <c r="EI18" s="2"/>
      <c r="EJ18" s="2"/>
      <c r="EK18" s="2"/>
      <c r="EL18" s="80" t="s">
        <v>118</v>
      </c>
      <c r="EM18" s="82">
        <f>IF(ES7="-",NA(),ES7)</f>
        <v>170.48</v>
      </c>
      <c r="EN18" s="82">
        <f>IF(ET7="-",NA(),ET7)</f>
        <v>172.38</v>
      </c>
      <c r="EO18" s="82">
        <f>IF(EU7="-",NA(),EU7)</f>
        <v>175.48</v>
      </c>
      <c r="EP18" s="82">
        <f>IF(EV7="-",NA(),EV7)</f>
        <v>178.87</v>
      </c>
      <c r="EQ18" s="82">
        <f>IF(EW7="-",NA(),EW7)</f>
        <v>186.85</v>
      </c>
      <c r="ER18" s="2"/>
      <c r="ES18" s="2"/>
      <c r="ET18" s="2"/>
      <c r="EU18" s="2"/>
      <c r="EV18" s="80" t="s">
        <v>118</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118</v>
      </c>
      <c r="AC19" s="81">
        <f>IF(AI7="-",NA(),AI7)</f>
        <v>99.1</v>
      </c>
      <c r="AD19" s="81">
        <f>IF(AJ7="-",NA(),AJ7)</f>
        <v>101.1</v>
      </c>
      <c r="AE19" s="81">
        <f>IF(AK7="-",NA(),AK7)</f>
        <v>103</v>
      </c>
      <c r="AF19" s="81">
        <f>IF(AL7="-",NA(),AL7)</f>
        <v>102.8</v>
      </c>
      <c r="AG19" s="81">
        <f>IF(AM7="-",NA(),AM7)</f>
        <v>104.1</v>
      </c>
      <c r="AH19" s="2"/>
      <c r="AI19" s="2"/>
      <c r="AJ19" s="2"/>
      <c r="AK19" s="2"/>
      <c r="AL19" s="2"/>
      <c r="AM19" s="80" t="s">
        <v>120</v>
      </c>
      <c r="AN19" s="84">
        <f>$AY$7</f>
        <v>100</v>
      </c>
      <c r="AO19" s="84">
        <f>$AY$7</f>
        <v>100</v>
      </c>
      <c r="AP19" s="84">
        <f>$AY$7</f>
        <v>100</v>
      </c>
      <c r="AQ19" s="84">
        <f>$AY$7</f>
        <v>100</v>
      </c>
      <c r="AR19" s="84">
        <f>$AY$7</f>
        <v>100</v>
      </c>
      <c r="AS19" s="2"/>
      <c r="AT19" s="2"/>
      <c r="AU19" s="2"/>
      <c r="AV19" s="2"/>
      <c r="AW19" s="2"/>
      <c r="AX19" s="80" t="s">
        <v>120</v>
      </c>
      <c r="AY19" s="84">
        <f>$BJ$7</f>
        <v>100</v>
      </c>
      <c r="AZ19" s="84">
        <f>$BJ$7</f>
        <v>100</v>
      </c>
      <c r="BA19" s="84">
        <f>$BJ$7</f>
        <v>100</v>
      </c>
      <c r="BB19" s="84">
        <f>$BJ$7</f>
        <v>100</v>
      </c>
      <c r="BC19" s="84">
        <f>$BJ$7</f>
        <v>100</v>
      </c>
      <c r="BD19" s="2"/>
      <c r="BE19" s="2"/>
      <c r="BF19" s="2"/>
      <c r="BG19" s="2"/>
      <c r="BH19" s="2"/>
      <c r="BI19" s="80" t="s">
        <v>120</v>
      </c>
      <c r="BJ19" s="84">
        <f>$BU$7</f>
        <v>0</v>
      </c>
      <c r="BK19" s="84">
        <f>$BU$7</f>
        <v>0</v>
      </c>
      <c r="BL19" s="84">
        <f>$BU$7</f>
        <v>0</v>
      </c>
      <c r="BM19" s="84">
        <f>$BU$7</f>
        <v>0</v>
      </c>
      <c r="BN19" s="84">
        <f>$BU$7</f>
        <v>0</v>
      </c>
      <c r="BO19" s="2"/>
      <c r="BP19" s="2"/>
      <c r="BQ19" s="2"/>
      <c r="BR19" s="2"/>
      <c r="BS19" s="2"/>
      <c r="BT19" s="83" t="s">
        <v>112</v>
      </c>
      <c r="BU19" s="81">
        <f t="shared" ref="BU19:BY21" si="5">IF(BU12="-",NA(),BU12)</f>
        <v>231.4</v>
      </c>
      <c r="BV19" s="81">
        <f t="shared" si="5"/>
        <v>203</v>
      </c>
      <c r="BW19" s="81">
        <f t="shared" si="5"/>
        <v>190.2</v>
      </c>
      <c r="BX19" s="81">
        <f t="shared" si="5"/>
        <v>208.6</v>
      </c>
      <c r="BY19" s="81">
        <f t="shared" si="5"/>
        <v>209.2</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120</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121</v>
      </c>
      <c r="BJ20" s="2"/>
      <c r="BK20" s="2"/>
      <c r="BL20" s="2"/>
      <c r="BM20" s="2"/>
      <c r="BN20" s="2"/>
      <c r="BO20" s="2"/>
      <c r="BP20" s="2"/>
      <c r="BQ20" s="2"/>
      <c r="BR20" s="2"/>
      <c r="BS20" s="2"/>
      <c r="BT20" s="83" t="s">
        <v>114</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115</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2017-08-17T02:09:55Z</cp:lastPrinted>
  <dcterms:created xsi:type="dcterms:W3CDTF">2017-06-20T04:11:32Z</dcterms:created>
  <dcterms:modified xsi:type="dcterms:W3CDTF">2017-08-17T02:09:57Z</dcterms:modified>
  <cp:category/>
</cp:coreProperties>
</file>