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平成２９年度\経営比較分析表\04_【総務省照会】平成28年度決算「経営比較分析表」の分析等について\05_市町村回答\203_八戸市\"/>
    </mc:Choice>
  </mc:AlternateContent>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J12" i="4" s="1"/>
  <c r="X6" i="5"/>
  <c r="W6" i="5"/>
  <c r="V6" i="5"/>
  <c r="R10" i="4" s="1"/>
  <c r="U6" i="5"/>
  <c r="J10" i="4" s="1"/>
  <c r="T6" i="5"/>
  <c r="S6" i="5"/>
  <c r="R6" i="5"/>
  <c r="R8" i="4" s="1"/>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B12" i="4"/>
  <c r="Z10" i="4"/>
  <c r="B10" i="4"/>
  <c r="BK9" i="4"/>
  <c r="BF9" i="4"/>
  <c r="BA9" i="4"/>
  <c r="AV9" i="4"/>
  <c r="AQ9" i="4"/>
  <c r="BK8" i="4"/>
  <c r="BF8" i="4"/>
  <c r="BA8" i="4"/>
  <c r="AV8" i="4"/>
  <c r="AQ8" i="4"/>
  <c r="B8" i="4"/>
  <c r="FI16" i="5" l="1"/>
  <c r="DU16" i="5"/>
  <c r="BK16" i="5"/>
  <c r="AO11" i="5"/>
  <c r="EE10" i="5"/>
  <c r="CG10" i="5"/>
  <c r="EY16" i="5"/>
  <c r="DK16" i="5"/>
  <c r="AZ16" i="5"/>
  <c r="FI10" i="5"/>
  <c r="DU10" i="5"/>
  <c r="BV10" i="5"/>
  <c r="BK7" i="4"/>
  <c r="EO16" i="5"/>
  <c r="DA16" i="5"/>
  <c r="EY10" i="5"/>
  <c r="DK10" i="5"/>
  <c r="BK10" i="5"/>
  <c r="CG17" i="5"/>
  <c r="AO17" i="5"/>
  <c r="EE16" i="5"/>
  <c r="BV16" i="5"/>
  <c r="EO10" i="5"/>
  <c r="DA10" i="5"/>
  <c r="AZ10" i="5"/>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CE17" i="5"/>
  <c r="AM17" i="5"/>
  <c r="EC16" i="5"/>
  <c r="BT16" i="5"/>
  <c r="EM10" i="5"/>
  <c r="CY10" i="5"/>
  <c r="AX10" i="5"/>
  <c r="FG16" i="5"/>
  <c r="DS16" i="5"/>
  <c r="BI16" i="5"/>
  <c r="AM11" i="5"/>
  <c r="EC10" i="5"/>
  <c r="CE10" i="5"/>
  <c r="EW16" i="5"/>
  <c r="DI16" i="5"/>
  <c r="AX16" i="5"/>
  <c r="FG10" i="5"/>
  <c r="DS10" i="5"/>
  <c r="BT10" i="5"/>
  <c r="BA7" i="4"/>
  <c r="EV16" i="5"/>
  <c r="DH16" i="5"/>
  <c r="AW16" i="5"/>
  <c r="FF10" i="5"/>
  <c r="DR10" i="5"/>
  <c r="BS10" i="5"/>
  <c r="EL16" i="5"/>
  <c r="CX16" i="5"/>
  <c r="EV10" i="5"/>
  <c r="DH10" i="5"/>
  <c r="BH10" i="5"/>
  <c r="AV7" i="4"/>
  <c r="CD17" i="5"/>
  <c r="AL17" i="5"/>
  <c r="EB16" i="5"/>
  <c r="BS16" i="5"/>
  <c r="EL10" i="5"/>
  <c r="CX10" i="5"/>
  <c r="AW10" i="5"/>
  <c r="FF16" i="5"/>
  <c r="DR16" i="5"/>
  <c r="BH16" i="5"/>
  <c r="AL11" i="5"/>
  <c r="EB10" i="5"/>
  <c r="CD10" i="5"/>
  <c r="FE16" i="5"/>
  <c r="DQ16" i="5"/>
  <c r="BG16" i="5"/>
  <c r="AK11" i="5"/>
  <c r="EA10" i="5"/>
  <c r="CC10" i="5"/>
  <c r="EU16" i="5"/>
  <c r="DG16" i="5"/>
  <c r="AV16" i="5"/>
  <c r="FE10" i="5"/>
  <c r="DQ10" i="5"/>
  <c r="BR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<sst xmlns="http://schemas.openxmlformats.org/spreadsheetml/2006/main" count="318" uniqueCount="131">
  <si>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</si>
  <si>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</si>
  <si>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</si>
  <si>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</si>
  <si>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</si>
  <si>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</si>
  <si>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</si>
  <si>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</si>
  <si>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</si>
  <si>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</si>
  <si>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</si>
  <si>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</si>
  <si>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</si>
  <si>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</si>
  <si>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</si>
  <si>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</si>
  <si>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</si>
  <si>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</si>
  <si>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</si>
  <si>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</si>
  <si>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</si>
  <si>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</si>
  <si>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</si>
  <si>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</si>
  <si>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</si>
  <si>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</si>
  <si>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</si>
  <si>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</si>
  <si>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</si>
  <si>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</si>
  <si>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</si>
  <si>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</si>
  <si>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</si>
  <si>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</si>
  <si>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</si>
  <si>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</si>
  <si>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</si>
  <si>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</si>
  <si>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</si>
  <si>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</si>
  <si>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</si>
  <si>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</si>
  <si>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</si>
  <si>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</si>
  <si>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</si>
  <si>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</si>
  <si>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</si>
  <si>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</si>
  <si>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</si>
  <si>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</si>
  <si>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</si>
  <si>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</si>
  <si>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</si>
  <si>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</si>
  <si>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</si>
  <si>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</si>
  <si>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</si>
  <si>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</si>
  <si>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</si>
  <si>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</si>
  <si>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</si>
  <si>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</si>
  <si>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</si>
  <si>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</si>
  <si>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</si>
  <si>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</si>
  <si>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</si>
  <si>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</si>
  <si>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</si>
  <si>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</si>
  <si>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</si>
  <si>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</si>
  <si>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</si>
  <si>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</si>
  <si>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</si>
  <si>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</si>
  <si>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</si>
  <si>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</si>
  <si>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</si>
  <si>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</si>
  <si>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</si>
  <si>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</si>
  <si>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</si>
  <si>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</si>
  <si>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</si>
  <si>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</si>
  <si>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</si>
  <si>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</si>
  <si>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</si>
  <si>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022039</t>
  </si>
  <si>
    <t>46</t>
  </si>
  <si>
    <t>03</t>
  </si>
  <si>
    <t>3</t>
  </si>
  <si>
    <t>000</t>
  </si>
  <si>
    <t>青森県　八戸市</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</si>
  <si>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</si>
  <si>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</si>
  <si>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</si>
  <si>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</si>
  <si>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</si>
  <si>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</si>
  <si>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</si>
  <si>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</si>
  <si>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</si>
  <si>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</si>
  <si>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</si>
  <si>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</si>
  <si>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</si>
  <si>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</si>
  <si>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</si>
  <si>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</si>
  <si>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</si>
  <si>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</si>
  <si>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</si>
  <si>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</si>
  <si>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</si>
  <si>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</si>
  <si>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</si>
  <si>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</si>
  <si>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</si>
  <si>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</si>
  <si>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</si>
  <si>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</si>
  <si>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平均値</t>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</si>
  <si>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</si>
  <si>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</si>
  <si>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</si>
  <si>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非設置</t>
    <rPh sb="0" eb="1">
      <t>ヒ</t>
    </rPh>
    <rPh sb="1" eb="3">
      <t>セッチ</t>
    </rPh>
    <phoneticPr fontId="4"/>
  </si>
  <si>
    <t>①経常収支比率
　運賃収入や市の補助金などの収益で、人件費や燃料費、支払利息などの費用をどの程度賄えているかを示す指標です。いずれの年度も１００％を超えており、黒字で推移しています。
②営業収支比率
　運賃収入など営業活動から生じる収益で、人件費や燃料費などの営業費用をどの程度賄えているかを示す指標です。概ね８０％前後の数値となっており、公営企業平均値を下回って推移しています。
③流動比率
　短期的な債務を支払うための現金などがどの程度あるかを示す指標です。平成２５年度以降は１００％を超えており良好な状況です。
④累積欠損金比率
　事業の規模に対する累積欠損金の状況を示す指標です。市営バスは平成２７年度に累積欠損金が消失したため０％となりました。
⑤利用者１回当たり他会計負担額
　利用者がバスを１回利用するに当たり、市本体がどれだけ負担しているかを示す指標です。平成２８年度は４３.６円となり前年度と比較して１６.６円減少していますが、公営企業平均値を大きく上回る数値となっています。
⑥利用者１回当たり運行経費
　利用者がバスを１回利用するに当たり、費用がどれだけかかっているかを示す指標です。平成２８年度は２０３．３円ですが、公営企業平均値を上回っている状況です。
⑦他会計負担比率
　市本体の負担によって費用がどの程度賄われているかを示す指標です。平成２８年度は負担額が減少したため２１．４％まで低下しましたが、公営企業平均値を大幅に上回っています。
⑧企業債残高対料金収入比率
　運賃収入に対する、資産購入のために調達した企業債の残高の割合です。近年、老朽化したバス車両などの更新を行っているため、数値が年々上昇しています。
⑨有形固定資産減価償却率
　償却対象有形固定資産の減価償却がどの程度進んでいるかを示す指標です。新たに資産を購入すると数値が下がるため、今後のバス車両の更新により数値が減少していくことが見込まれます。</t>
    <rPh sb="1" eb="3">
      <t>ケイジョウ</t>
    </rPh>
    <rPh sb="3" eb="5">
      <t>シュウシ</t>
    </rPh>
    <rPh sb="5" eb="7">
      <t>ヒリツ</t>
    </rPh>
    <rPh sb="9" eb="11">
      <t>ウンチン</t>
    </rPh>
    <rPh sb="11" eb="13">
      <t>シュウニュウ</t>
    </rPh>
    <rPh sb="14" eb="15">
      <t>シ</t>
    </rPh>
    <rPh sb="16" eb="19">
      <t>ホジョキン</t>
    </rPh>
    <rPh sb="22" eb="24">
      <t>シュウエキ</t>
    </rPh>
    <rPh sb="26" eb="29">
      <t>ジンケンヒ</t>
    </rPh>
    <rPh sb="30" eb="32">
      <t>ネンリョウ</t>
    </rPh>
    <rPh sb="32" eb="33">
      <t>ヒ</t>
    </rPh>
    <rPh sb="34" eb="36">
      <t>シハライ</t>
    </rPh>
    <rPh sb="36" eb="38">
      <t>リソク</t>
    </rPh>
    <rPh sb="41" eb="43">
      <t>ヒヨウ</t>
    </rPh>
    <rPh sb="46" eb="48">
      <t>テイド</t>
    </rPh>
    <rPh sb="48" eb="49">
      <t>マカナ</t>
    </rPh>
    <rPh sb="55" eb="56">
      <t>シメ</t>
    </rPh>
    <rPh sb="57" eb="59">
      <t>シヒョウ</t>
    </rPh>
    <rPh sb="66" eb="68">
      <t>ネンド</t>
    </rPh>
    <rPh sb="74" eb="75">
      <t>コ</t>
    </rPh>
    <rPh sb="80" eb="82">
      <t>クロジ</t>
    </rPh>
    <rPh sb="83" eb="85">
      <t>スイイ</t>
    </rPh>
    <rPh sb="94" eb="96">
      <t>エイギョウ</t>
    </rPh>
    <rPh sb="96" eb="98">
      <t>シュウシ</t>
    </rPh>
    <rPh sb="98" eb="100">
      <t>ヒリツ</t>
    </rPh>
    <rPh sb="102" eb="104">
      <t>ウンチン</t>
    </rPh>
    <rPh sb="104" eb="106">
      <t>シュウニュウ</t>
    </rPh>
    <rPh sb="108" eb="110">
      <t>エイギョウ</t>
    </rPh>
    <rPh sb="110" eb="112">
      <t>カツドウ</t>
    </rPh>
    <rPh sb="114" eb="115">
      <t>ショウ</t>
    </rPh>
    <rPh sb="117" eb="119">
      <t>シュウエキ</t>
    </rPh>
    <rPh sb="121" eb="124">
      <t>ジンケンヒ</t>
    </rPh>
    <rPh sb="125" eb="127">
      <t>ネンリョウ</t>
    </rPh>
    <rPh sb="127" eb="128">
      <t>ヒ</t>
    </rPh>
    <rPh sb="131" eb="133">
      <t>エイギョウ</t>
    </rPh>
    <rPh sb="133" eb="135">
      <t>ヒヨウ</t>
    </rPh>
    <rPh sb="138" eb="140">
      <t>テイド</t>
    </rPh>
    <rPh sb="140" eb="141">
      <t>マカナ</t>
    </rPh>
    <rPh sb="147" eb="148">
      <t>シメ</t>
    </rPh>
    <rPh sb="149" eb="151">
      <t>シヒョウ</t>
    </rPh>
    <rPh sb="154" eb="155">
      <t>オオム</t>
    </rPh>
    <rPh sb="159" eb="161">
      <t>ゼンゴ</t>
    </rPh>
    <rPh sb="162" eb="164">
      <t>スウチ</t>
    </rPh>
    <rPh sb="171" eb="173">
      <t>コウエイ</t>
    </rPh>
    <rPh sb="173" eb="175">
      <t>キギョウ</t>
    </rPh>
    <rPh sb="175" eb="178">
      <t>ヘイキンチ</t>
    </rPh>
    <rPh sb="179" eb="181">
      <t>シタマワ</t>
    </rPh>
    <rPh sb="183" eb="185">
      <t>スイイ</t>
    </rPh>
    <rPh sb="194" eb="196">
      <t>リュウドウ</t>
    </rPh>
    <rPh sb="196" eb="198">
      <t>ヒリツ</t>
    </rPh>
    <rPh sb="200" eb="203">
      <t>タンキテキ</t>
    </rPh>
    <rPh sb="204" eb="206">
      <t>サイム</t>
    </rPh>
    <rPh sb="207" eb="209">
      <t>シハラ</t>
    </rPh>
    <rPh sb="213" eb="215">
      <t>ゲンキン</t>
    </rPh>
    <rPh sb="220" eb="222">
      <t>テイド</t>
    </rPh>
    <rPh sb="226" eb="227">
      <t>シメ</t>
    </rPh>
    <rPh sb="228" eb="230">
      <t>シヒョウ</t>
    </rPh>
    <rPh sb="233" eb="235">
      <t>ヘイセイ</t>
    </rPh>
    <rPh sb="247" eb="248">
      <t>コ</t>
    </rPh>
    <rPh sb="252" eb="254">
      <t>リョウコウ</t>
    </rPh>
    <rPh sb="255" eb="257">
      <t>ジョウキョウ</t>
    </rPh>
    <rPh sb="263" eb="265">
      <t>ルイセキ</t>
    </rPh>
    <rPh sb="265" eb="268">
      <t>ケッソンキン</t>
    </rPh>
    <rPh sb="268" eb="270">
      <t>ヒリツ</t>
    </rPh>
    <rPh sb="272" eb="274">
      <t>ジギョウ</t>
    </rPh>
    <rPh sb="275" eb="277">
      <t>キボ</t>
    </rPh>
    <rPh sb="278" eb="279">
      <t>タイ</t>
    </rPh>
    <rPh sb="281" eb="283">
      <t>ルイセキ</t>
    </rPh>
    <rPh sb="283" eb="286">
      <t>ケッソンキン</t>
    </rPh>
    <rPh sb="287" eb="289">
      <t>ジョウキョウ</t>
    </rPh>
    <rPh sb="290" eb="291">
      <t>シメ</t>
    </rPh>
    <rPh sb="292" eb="294">
      <t>シヒョウ</t>
    </rPh>
    <rPh sb="297" eb="299">
      <t>シエイ</t>
    </rPh>
    <rPh sb="302" eb="304">
      <t>ヘイセイ</t>
    </rPh>
    <rPh sb="306" eb="308">
      <t>ネンド</t>
    </rPh>
    <rPh sb="309" eb="311">
      <t>ルイセキ</t>
    </rPh>
    <rPh sb="311" eb="313">
      <t>ケッソン</t>
    </rPh>
    <rPh sb="313" eb="314">
      <t>キン</t>
    </rPh>
    <rPh sb="315" eb="317">
      <t>ショウシツ</t>
    </rPh>
    <rPh sb="333" eb="336">
      <t>リヨウシャ</t>
    </rPh>
    <rPh sb="337" eb="338">
      <t>カイ</t>
    </rPh>
    <rPh sb="338" eb="339">
      <t>ア</t>
    </rPh>
    <rPh sb="341" eb="342">
      <t>タ</t>
    </rPh>
    <rPh sb="342" eb="344">
      <t>カイケイ</t>
    </rPh>
    <rPh sb="344" eb="346">
      <t>フタン</t>
    </rPh>
    <rPh sb="346" eb="347">
      <t>ガク</t>
    </rPh>
    <rPh sb="349" eb="352">
      <t>リヨウシャ</t>
    </rPh>
    <rPh sb="357" eb="358">
      <t>カイ</t>
    </rPh>
    <rPh sb="358" eb="360">
      <t>リヨウ</t>
    </rPh>
    <rPh sb="363" eb="364">
      <t>ア</t>
    </rPh>
    <rPh sb="367" eb="368">
      <t>シ</t>
    </rPh>
    <rPh sb="368" eb="370">
      <t>ホンタイ</t>
    </rPh>
    <rPh sb="375" eb="377">
      <t>フタン</t>
    </rPh>
    <rPh sb="383" eb="384">
      <t>シメ</t>
    </rPh>
    <rPh sb="385" eb="387">
      <t>シヒョウ</t>
    </rPh>
    <rPh sb="390" eb="392">
      <t>ヘイセイ</t>
    </rPh>
    <rPh sb="394" eb="396">
      <t>ネンド</t>
    </rPh>
    <rPh sb="401" eb="402">
      <t>エン</t>
    </rPh>
    <rPh sb="405" eb="408">
      <t>ゼンネンド</t>
    </rPh>
    <rPh sb="409" eb="411">
      <t>ヒカク</t>
    </rPh>
    <rPh sb="417" eb="418">
      <t>エン</t>
    </rPh>
    <rPh sb="418" eb="420">
      <t>ゲンショウ</t>
    </rPh>
    <rPh sb="427" eb="429">
      <t>コウエイ</t>
    </rPh>
    <rPh sb="429" eb="431">
      <t>キギョウ</t>
    </rPh>
    <rPh sb="431" eb="434">
      <t>ヘイキンチ</t>
    </rPh>
    <rPh sb="435" eb="436">
      <t>オオ</t>
    </rPh>
    <rPh sb="438" eb="440">
      <t>ウワマワ</t>
    </rPh>
    <rPh sb="441" eb="443">
      <t>スウチ</t>
    </rPh>
    <rPh sb="508" eb="510">
      <t>ヘイセイ</t>
    </rPh>
    <rPh sb="512" eb="514">
      <t>ネンド</t>
    </rPh>
    <rPh sb="520" eb="521">
      <t>エン</t>
    </rPh>
    <rPh sb="525" eb="527">
      <t>コウエイ</t>
    </rPh>
    <rPh sb="527" eb="529">
      <t>キギョウ</t>
    </rPh>
    <rPh sb="529" eb="532">
      <t>ヘイキンチ</t>
    </rPh>
    <rPh sb="533" eb="535">
      <t>ウワマワ</t>
    </rPh>
    <rPh sb="539" eb="541">
      <t>ジョウキョウ</t>
    </rPh>
    <rPh sb="547" eb="548">
      <t>タ</t>
    </rPh>
    <rPh sb="548" eb="550">
      <t>カイケイ</t>
    </rPh>
    <rPh sb="550" eb="552">
      <t>フタン</t>
    </rPh>
    <rPh sb="552" eb="554">
      <t>ヒリツ</t>
    </rPh>
    <rPh sb="556" eb="557">
      <t>シ</t>
    </rPh>
    <rPh sb="557" eb="559">
      <t>ホンタイ</t>
    </rPh>
    <rPh sb="560" eb="562">
      <t>フタン</t>
    </rPh>
    <rPh sb="566" eb="568">
      <t>ヒヨウ</t>
    </rPh>
    <rPh sb="571" eb="573">
      <t>テイド</t>
    </rPh>
    <rPh sb="573" eb="574">
      <t>マカナ</t>
    </rPh>
    <rPh sb="581" eb="582">
      <t>シメ</t>
    </rPh>
    <rPh sb="583" eb="585">
      <t>シヒョウ</t>
    </rPh>
    <rPh sb="588" eb="590">
      <t>ヘイセイ</t>
    </rPh>
    <rPh sb="592" eb="593">
      <t>ネン</t>
    </rPh>
    <rPh sb="593" eb="594">
      <t>ド</t>
    </rPh>
    <rPh sb="595" eb="598">
      <t>フタンガク</t>
    </rPh>
    <rPh sb="599" eb="601">
      <t>ゲンショウ</t>
    </rPh>
    <rPh sb="612" eb="614">
      <t>テイカ</t>
    </rPh>
    <rPh sb="620" eb="622">
      <t>コウエイ</t>
    </rPh>
    <rPh sb="622" eb="624">
      <t>キギョウ</t>
    </rPh>
    <rPh sb="624" eb="627">
      <t>ヘイキンチ</t>
    </rPh>
    <rPh sb="628" eb="630">
      <t>オオハバ</t>
    </rPh>
    <rPh sb="631" eb="633">
      <t>ウワマワ</t>
    </rPh>
    <rPh sb="642" eb="644">
      <t>キギョウ</t>
    </rPh>
    <rPh sb="644" eb="645">
      <t>サイ</t>
    </rPh>
    <rPh sb="645" eb="647">
      <t>ザンダカ</t>
    </rPh>
    <rPh sb="647" eb="648">
      <t>タイ</t>
    </rPh>
    <rPh sb="648" eb="650">
      <t>リョウキン</t>
    </rPh>
    <rPh sb="650" eb="652">
      <t>シュウニュウ</t>
    </rPh>
    <rPh sb="652" eb="654">
      <t>ヒリツ</t>
    </rPh>
    <rPh sb="656" eb="658">
      <t>ウンチン</t>
    </rPh>
    <rPh sb="658" eb="660">
      <t>シュウニュウ</t>
    </rPh>
    <rPh sb="661" eb="662">
      <t>タイ</t>
    </rPh>
    <rPh sb="665" eb="667">
      <t>シサン</t>
    </rPh>
    <rPh sb="667" eb="669">
      <t>コウニュウ</t>
    </rPh>
    <rPh sb="673" eb="675">
      <t>チョウタツ</t>
    </rPh>
    <rPh sb="677" eb="679">
      <t>キギョウ</t>
    </rPh>
    <rPh sb="679" eb="680">
      <t>サイ</t>
    </rPh>
    <rPh sb="681" eb="683">
      <t>ザンダカ</t>
    </rPh>
    <rPh sb="684" eb="686">
      <t>ワリアイ</t>
    </rPh>
    <rPh sb="689" eb="691">
      <t>キンネン</t>
    </rPh>
    <rPh sb="692" eb="695">
      <t>ロウキュウカ</t>
    </rPh>
    <rPh sb="699" eb="701">
      <t>シャリョウ</t>
    </rPh>
    <rPh sb="704" eb="706">
      <t>コウシン</t>
    </rPh>
    <rPh sb="707" eb="708">
      <t>オコナ</t>
    </rPh>
    <rPh sb="715" eb="717">
      <t>スウチ</t>
    </rPh>
    <rPh sb="718" eb="720">
      <t>ネンネン</t>
    </rPh>
    <rPh sb="720" eb="722">
      <t>ジョウショウ</t>
    </rPh>
    <rPh sb="731" eb="733">
      <t>ユウケイ</t>
    </rPh>
    <rPh sb="733" eb="735">
      <t>コテイ</t>
    </rPh>
    <rPh sb="735" eb="737">
      <t>シサン</t>
    </rPh>
    <rPh sb="737" eb="739">
      <t>ゲンカ</t>
    </rPh>
    <rPh sb="739" eb="741">
      <t>ショウキャク</t>
    </rPh>
    <rPh sb="741" eb="742">
      <t>リツ</t>
    </rPh>
    <rPh sb="744" eb="746">
      <t>ショウキャク</t>
    </rPh>
    <rPh sb="746" eb="748">
      <t>タイショウ</t>
    </rPh>
    <rPh sb="748" eb="750">
      <t>ユウケイ</t>
    </rPh>
    <rPh sb="750" eb="752">
      <t>コテイ</t>
    </rPh>
    <rPh sb="752" eb="754">
      <t>シサン</t>
    </rPh>
    <rPh sb="755" eb="757">
      <t>ゲンカ</t>
    </rPh>
    <rPh sb="757" eb="759">
      <t>ショウキャク</t>
    </rPh>
    <rPh sb="762" eb="764">
      <t>テイド</t>
    </rPh>
    <rPh sb="764" eb="765">
      <t>スス</t>
    </rPh>
    <rPh sb="771" eb="772">
      <t>シメ</t>
    </rPh>
    <rPh sb="773" eb="775">
      <t>シヒョウ</t>
    </rPh>
    <rPh sb="778" eb="779">
      <t>アラ</t>
    </rPh>
    <rPh sb="781" eb="783">
      <t>シサン</t>
    </rPh>
    <rPh sb="784" eb="786">
      <t>コウニュウ</t>
    </rPh>
    <rPh sb="789" eb="791">
      <t>スウチ</t>
    </rPh>
    <rPh sb="792" eb="793">
      <t>サ</t>
    </rPh>
    <rPh sb="798" eb="800">
      <t>コンゴ</t>
    </rPh>
    <rPh sb="803" eb="805">
      <t>シャリョウ</t>
    </rPh>
    <rPh sb="806" eb="808">
      <t>コウシン</t>
    </rPh>
    <rPh sb="811" eb="813">
      <t>スウチ</t>
    </rPh>
    <rPh sb="814" eb="816">
      <t>ゲンショウ</t>
    </rPh>
    <rPh sb="823" eb="825">
      <t>ミコ</t>
    </rPh>
    <phoneticPr fontId="4"/>
  </si>
  <si>
    <t>①走行キロ当たりの収入
　バスの運行１キロ当たりでどれだけの収入をあげているかを表しています。４００円程度で推移しており、民間事業者平均値より高い数値となっています。
②走行キロ当たりの運送原価
　バスの運行１キロ当たりでどれだけの経費がかかっているかを表しています。３７０円から３８８円の範囲で推移しており、民間事業者平均値より高い数値となっています。
③走行キロ当たりの人件費
　バスの運行１キロ当たりでどれだけの人件費がかかっているかを表しています。２３０円から２４１円の範囲で推移しており、民間事業者平均値より高い数値となっています。
④乗車効率
　バスの定員に対しどの程度乗車しているかを示す指標です。概ね１０％弱で推移しており、公営企業平均値を大幅に下回る数値となっています。</t>
    <rPh sb="1" eb="3">
      <t>ソウコウ</t>
    </rPh>
    <rPh sb="5" eb="6">
      <t>ア</t>
    </rPh>
    <rPh sb="9" eb="11">
      <t>シュウニュウ</t>
    </rPh>
    <rPh sb="16" eb="18">
      <t>ウンコウ</t>
    </rPh>
    <rPh sb="21" eb="22">
      <t>ア</t>
    </rPh>
    <rPh sb="30" eb="32">
      <t>シュウニュウ</t>
    </rPh>
    <rPh sb="40" eb="41">
      <t>アラワ</t>
    </rPh>
    <rPh sb="50" eb="51">
      <t>エン</t>
    </rPh>
    <rPh sb="51" eb="53">
      <t>テイド</t>
    </rPh>
    <rPh sb="54" eb="56">
      <t>スイイ</t>
    </rPh>
    <rPh sb="61" eb="63">
      <t>ミンカン</t>
    </rPh>
    <rPh sb="63" eb="65">
      <t>ジギョウ</t>
    </rPh>
    <rPh sb="65" eb="66">
      <t>シャ</t>
    </rPh>
    <rPh sb="66" eb="69">
      <t>ヘイキンチ</t>
    </rPh>
    <rPh sb="71" eb="72">
      <t>タカ</t>
    </rPh>
    <rPh sb="73" eb="75">
      <t>スウチ</t>
    </rPh>
    <rPh sb="86" eb="88">
      <t>ソウコウ</t>
    </rPh>
    <rPh sb="90" eb="91">
      <t>ア</t>
    </rPh>
    <rPh sb="94" eb="96">
      <t>ウンソウ</t>
    </rPh>
    <rPh sb="96" eb="98">
      <t>ゲンカ</t>
    </rPh>
    <rPh sb="103" eb="105">
      <t>ウンコウ</t>
    </rPh>
    <rPh sb="108" eb="109">
      <t>ア</t>
    </rPh>
    <rPh sb="117" eb="119">
      <t>ケイヒ</t>
    </rPh>
    <rPh sb="128" eb="129">
      <t>アラワ</t>
    </rPh>
    <rPh sb="138" eb="139">
      <t>エン</t>
    </rPh>
    <rPh sb="144" eb="145">
      <t>エン</t>
    </rPh>
    <rPh sb="146" eb="148">
      <t>ハンイ</t>
    </rPh>
    <rPh sb="149" eb="151">
      <t>スイイ</t>
    </rPh>
    <rPh sb="156" eb="158">
      <t>ミンカン</t>
    </rPh>
    <rPh sb="158" eb="160">
      <t>ジギョウ</t>
    </rPh>
    <rPh sb="160" eb="161">
      <t>シャ</t>
    </rPh>
    <rPh sb="161" eb="164">
      <t>ヘイキンチ</t>
    </rPh>
    <rPh sb="166" eb="167">
      <t>タカ</t>
    </rPh>
    <rPh sb="168" eb="170">
      <t>スウチ</t>
    </rPh>
    <rPh sb="181" eb="183">
      <t>ソウコウ</t>
    </rPh>
    <rPh sb="185" eb="186">
      <t>ア</t>
    </rPh>
    <rPh sb="189" eb="192">
      <t>ジンケンヒ</t>
    </rPh>
    <rPh sb="197" eb="199">
      <t>ウンコウ</t>
    </rPh>
    <rPh sb="202" eb="203">
      <t>ア</t>
    </rPh>
    <rPh sb="211" eb="214">
      <t>ジンケンヒ</t>
    </rPh>
    <rPh sb="223" eb="224">
      <t>アラワ</t>
    </rPh>
    <rPh sb="233" eb="234">
      <t>エン</t>
    </rPh>
    <rPh sb="239" eb="240">
      <t>エン</t>
    </rPh>
    <rPh sb="241" eb="243">
      <t>ハンイ</t>
    </rPh>
    <rPh sb="244" eb="246">
      <t>スイイ</t>
    </rPh>
    <rPh sb="251" eb="253">
      <t>ミンカン</t>
    </rPh>
    <rPh sb="253" eb="255">
      <t>ジギョウ</t>
    </rPh>
    <rPh sb="255" eb="256">
      <t>シャ</t>
    </rPh>
    <rPh sb="256" eb="258">
      <t>ヘイキン</t>
    </rPh>
    <rPh sb="258" eb="259">
      <t>チ</t>
    </rPh>
    <rPh sb="261" eb="262">
      <t>タカ</t>
    </rPh>
    <rPh sb="263" eb="265">
      <t>スウチ</t>
    </rPh>
    <rPh sb="276" eb="278">
      <t>ジョウシャ</t>
    </rPh>
    <rPh sb="278" eb="280">
      <t>コウリツ</t>
    </rPh>
    <rPh sb="285" eb="287">
      <t>テイイン</t>
    </rPh>
    <rPh sb="288" eb="289">
      <t>タイ</t>
    </rPh>
    <rPh sb="292" eb="294">
      <t>テイド</t>
    </rPh>
    <rPh sb="294" eb="296">
      <t>ジョウシャ</t>
    </rPh>
    <rPh sb="302" eb="303">
      <t>シメ</t>
    </rPh>
    <rPh sb="304" eb="306">
      <t>シヒョウ</t>
    </rPh>
    <rPh sb="309" eb="310">
      <t>オオム</t>
    </rPh>
    <rPh sb="314" eb="315">
      <t>ジャク</t>
    </rPh>
    <rPh sb="316" eb="318">
      <t>スイイ</t>
    </rPh>
    <rPh sb="323" eb="325">
      <t>コウエイ</t>
    </rPh>
    <rPh sb="325" eb="327">
      <t>キギョウ</t>
    </rPh>
    <rPh sb="327" eb="330">
      <t>ヘイキンチ</t>
    </rPh>
    <rPh sb="331" eb="333">
      <t>オオハバ</t>
    </rPh>
    <rPh sb="334" eb="336">
      <t>シタマワ</t>
    </rPh>
    <rPh sb="337" eb="339">
      <t>スウチ</t>
    </rPh>
    <phoneticPr fontId="4"/>
  </si>
  <si>
    <t xml:space="preserve">　市営バスは、昭和７年の創業以来、公共交通としての役割を果たしていますが、バス利用者及び運賃収入が年々減少しています。
　市から補助金の交付を受けて黒字で推移していますが、運賃収入のみでは人件費や燃料費などの物件費を賄うことができない状況です。また、過去の流動比率がマイナスであった時期に、資金不足状態の解消を優先して新規のバス車両の更新を抑えた結果、車齢２０年以上の老朽化したバスが半数を占める状況となっており、早急に設備の更新を進める必要があります。
　今後は、乗客の皆様が利用しやすいバスダイヤを編成することやサービス向上に努めることで、バス利用者及び運賃収入の減少傾向に歯止めをかけるとともに、広告事業などの運賃収入以外の収入の増収に努めます。また、一部業務を委託することや中古バス車両を購入するなど、更なる経費節減にも努めます。
　平成３０年度を目途に経営戦略を策定する予定ですが、より一層の経営改善に取り組み、将来にわたって市営バスの運行サービスを安定して提供できるように努めてまいります。
</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39" eb="42">
      <t>リヨウシャ</t>
    </rPh>
    <rPh sb="42" eb="43">
      <t>オヨ</t>
    </rPh>
    <rPh sb="44" eb="46">
      <t>ウンチン</t>
    </rPh>
    <rPh sb="46" eb="48">
      <t>シュウニュウ</t>
    </rPh>
    <rPh sb="49" eb="51">
      <t>ネンネン</t>
    </rPh>
    <rPh sb="51" eb="53">
      <t>ゲンショウ</t>
    </rPh>
    <rPh sb="61" eb="62">
      <t>シ</t>
    </rPh>
    <rPh sb="64" eb="67">
      <t>ホジョキン</t>
    </rPh>
    <rPh sb="68" eb="70">
      <t>コウフ</t>
    </rPh>
    <rPh sb="71" eb="72">
      <t>ウ</t>
    </rPh>
    <rPh sb="74" eb="76">
      <t>クロジ</t>
    </rPh>
    <rPh sb="77" eb="79">
      <t>スイイ</t>
    </rPh>
    <rPh sb="86" eb="88">
      <t>ウンチン</t>
    </rPh>
    <rPh sb="88" eb="90">
      <t>シュウニュウ</t>
    </rPh>
    <rPh sb="94" eb="97">
      <t>ジンケンヒ</t>
    </rPh>
    <rPh sb="98" eb="100">
      <t>ネンリョウ</t>
    </rPh>
    <rPh sb="100" eb="101">
      <t>ヒ</t>
    </rPh>
    <rPh sb="104" eb="107">
      <t>ブッケンヒ</t>
    </rPh>
    <rPh sb="108" eb="109">
      <t>マカナ</t>
    </rPh>
    <rPh sb="117" eb="119">
      <t>ジョウキョウ</t>
    </rPh>
    <rPh sb="125" eb="127">
      <t>カコ</t>
    </rPh>
    <rPh sb="128" eb="130">
      <t>リュウドウ</t>
    </rPh>
    <rPh sb="130" eb="132">
      <t>ヒリツ</t>
    </rPh>
    <rPh sb="141" eb="143">
      <t>ジキ</t>
    </rPh>
    <rPh sb="145" eb="147">
      <t>シキン</t>
    </rPh>
    <rPh sb="147" eb="149">
      <t>フソク</t>
    </rPh>
    <rPh sb="149" eb="151">
      <t>ジョウタイ</t>
    </rPh>
    <rPh sb="152" eb="154">
      <t>カイショウ</t>
    </rPh>
    <rPh sb="155" eb="157">
      <t>ユウセン</t>
    </rPh>
    <rPh sb="159" eb="161">
      <t>シンキ</t>
    </rPh>
    <rPh sb="164" eb="166">
      <t>シャリョウ</t>
    </rPh>
    <rPh sb="167" eb="169">
      <t>コウシン</t>
    </rPh>
    <rPh sb="170" eb="171">
      <t>オサ</t>
    </rPh>
    <rPh sb="173" eb="175">
      <t>ケッカ</t>
    </rPh>
    <rPh sb="176" eb="178">
      <t>シャレイ</t>
    </rPh>
    <rPh sb="180" eb="181">
      <t>ネン</t>
    </rPh>
    <rPh sb="181" eb="183">
      <t>イジョウ</t>
    </rPh>
    <rPh sb="184" eb="187">
      <t>ロウキュウカ</t>
    </rPh>
    <rPh sb="192" eb="194">
      <t>ハンスウ</t>
    </rPh>
    <rPh sb="195" eb="196">
      <t>シ</t>
    </rPh>
    <rPh sb="198" eb="200">
      <t>ジョウキョウ</t>
    </rPh>
    <rPh sb="207" eb="209">
      <t>サッキュウ</t>
    </rPh>
    <rPh sb="210" eb="212">
      <t>セツビ</t>
    </rPh>
    <rPh sb="213" eb="215">
      <t>コウシン</t>
    </rPh>
    <rPh sb="216" eb="217">
      <t>スス</t>
    </rPh>
    <rPh sb="219" eb="221">
      <t>ヒツヨウ</t>
    </rPh>
    <rPh sb="229" eb="231">
      <t>コンゴ</t>
    </rPh>
    <rPh sb="233" eb="235">
      <t>ジョウキャク</t>
    </rPh>
    <rPh sb="236" eb="238">
      <t>ミナサマ</t>
    </rPh>
    <rPh sb="239" eb="241">
      <t>リヨウ</t>
    </rPh>
    <rPh sb="251" eb="253">
      <t>ヘンセイ</t>
    </rPh>
    <rPh sb="262" eb="264">
      <t>コウジョウ</t>
    </rPh>
    <rPh sb="265" eb="266">
      <t>ツト</t>
    </rPh>
    <rPh sb="274" eb="277">
      <t>リヨウシャ</t>
    </rPh>
    <rPh sb="277" eb="278">
      <t>オヨ</t>
    </rPh>
    <rPh sb="279" eb="281">
      <t>ウンチン</t>
    </rPh>
    <rPh sb="281" eb="283">
      <t>シュウニュウ</t>
    </rPh>
    <rPh sb="284" eb="286">
      <t>ゲンショウ</t>
    </rPh>
    <rPh sb="286" eb="288">
      <t>ケイコウ</t>
    </rPh>
    <rPh sb="289" eb="291">
      <t>ハド</t>
    </rPh>
    <rPh sb="301" eb="303">
      <t>コウコク</t>
    </rPh>
    <rPh sb="303" eb="305">
      <t>ジギョウ</t>
    </rPh>
    <rPh sb="308" eb="310">
      <t>ウンチン</t>
    </rPh>
    <rPh sb="310" eb="312">
      <t>シュウニュウ</t>
    </rPh>
    <rPh sb="312" eb="314">
      <t>イガイ</t>
    </rPh>
    <rPh sb="315" eb="317">
      <t>シュウニュウ</t>
    </rPh>
    <rPh sb="318" eb="320">
      <t>ゾウシュウ</t>
    </rPh>
    <rPh sb="321" eb="322">
      <t>ツト</t>
    </rPh>
    <rPh sb="329" eb="331">
      <t>イチブ</t>
    </rPh>
    <rPh sb="331" eb="333">
      <t>ギョウム</t>
    </rPh>
    <rPh sb="341" eb="343">
      <t>チュウコ</t>
    </rPh>
    <rPh sb="345" eb="347">
      <t>シャリョウ</t>
    </rPh>
    <rPh sb="348" eb="350">
      <t>コウニュウ</t>
    </rPh>
    <rPh sb="355" eb="356">
      <t>サラ</t>
    </rPh>
    <rPh sb="358" eb="360">
      <t>ケイヒ</t>
    </rPh>
    <rPh sb="360" eb="362">
      <t>セツゲン</t>
    </rPh>
    <rPh sb="364" eb="365">
      <t>ツト</t>
    </rPh>
    <rPh sb="371" eb="373">
      <t>ヘイセイ</t>
    </rPh>
    <rPh sb="375" eb="376">
      <t>ネン</t>
    </rPh>
    <rPh sb="376" eb="377">
      <t>ド</t>
    </rPh>
    <rPh sb="378" eb="380">
      <t>モクト</t>
    </rPh>
    <rPh sb="381" eb="383">
      <t>ケイエイ</t>
    </rPh>
    <rPh sb="383" eb="385">
      <t>センリャク</t>
    </rPh>
    <rPh sb="386" eb="388">
      <t>サクテイ</t>
    </rPh>
    <rPh sb="390" eb="392">
      <t>ヨテイ</t>
    </rPh>
    <rPh sb="398" eb="400">
      <t>イッソウ</t>
    </rPh>
    <rPh sb="401" eb="403">
      <t>ケイエイ</t>
    </rPh>
    <rPh sb="403" eb="405">
      <t>カイゼン</t>
    </rPh>
    <rPh sb="406" eb="407">
      <t>ト</t>
    </rPh>
    <rPh sb="408" eb="409">
      <t>ク</t>
    </rPh>
    <rPh sb="411" eb="413">
      <t>ショウライ</t>
    </rPh>
    <rPh sb="418" eb="420">
      <t>シエイ</t>
    </rPh>
    <rPh sb="423" eb="425">
      <t>ウンコウ</t>
    </rPh>
    <rPh sb="430" eb="432">
      <t>アンテイ</t>
    </rPh>
    <rPh sb="434" eb="436">
      <t>テイキョウ</t>
    </rPh>
    <rPh sb="442" eb="44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</si>
</sst>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108.9</c:v>
                </c:pt>
                <c:pt idx="1">
                  <c:v>104.9</c:v>
                </c:pt>
                <c:pt idx="2">
                  <c:v>107.9</c:v>
                </c:pt>
                <c:pt idx="3">
                  <c:v>108.1</c:v>
                </c:pt>
                <c:pt idx="4">
                  <c:v>104.7</c:v>
                </c:pt>
              </c:numCache>
            </c:numRef>
          </c:val>
          <c:extLst xmlns:c16r2="http://schemas.microsoft.com/office/drawing/2015/06/chart">
            <c:ext xmlns:c16="http://schemas.microsoft.com/office/drawing/2014/chart" uri="{C3380CC4-5D6E-409C-BE32-E72D297353CC}">
              <c16:uniqueId val="{00000000-76DC-4FF0-873C-214A4FE6A644}"/>
            </c:ext>
          </c:extLst>
        </c:ser>
        <c:dLbls>
          <c:showLegendKey val="0"/>
          <c:showVal val="0"/>
          <c:showCatName val="0"/>
          <c:showSerName val="0"/>
          <c:showPercent val="0"/>
          <c:showBubbleSize val="0"/>
        </c:dLbls>
        <c:gapWidth val="180"/>
        <c:overlap val="-90"/>
        <c:axId val="225164176"/>
        <c:axId val="225164568"/>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xmlns:c16r2="http://schemas.microsoft.com/office/drawing/2015/06/chart">
            <c:ext xmlns:c16="http://schemas.microsoft.com/office/drawing/2014/chart" uri="{C3380CC4-5D6E-409C-BE32-E72D297353CC}">
              <c16:uniqueId val="{00000001-76DC-4FF0-873C-214A4FE6A64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6DC-4FF0-873C-214A4FE6A644}"/>
            </c:ext>
          </c:extLst>
        </c:ser>
        <c:dLbls>
          <c:showLegendKey val="0"/>
          <c:showVal val="0"/>
          <c:showCatName val="0"/>
          <c:showSerName val="0"/>
          <c:showPercent val="0"/>
          <c:showBubbleSize val="0"/>
        </c:dLbls>
        <c:marker val="1"/>
        <c:smooth val="0"/>
        <c:axId val="225164176"/>
        <c:axId val="225164568"/>
      </c:lineChart>
      <c:catAx>
        <c:axId val="225164176"/>
        <c:scaling>
          <c:orientation val="minMax"/>
        </c:scaling>
        <c:delete val="0"/>
        <c:axPos val="b"/>
        <c:numFmt formatCode="ge" sourceLinked="1"/>
        <c:majorTickMark val="none"/>
        <c:minorTickMark val="none"/>
        <c:tickLblPos val="none"/>
        <c:crossAx val="225164568"/>
        <c:crosses val="autoZero"/>
        <c:auto val="0"/>
        <c:lblAlgn val="ctr"/>
        <c:lblOffset val="100"/>
        <c:noMultiLvlLbl val="1"/>
      </c:catAx>
      <c:valAx>
        <c:axId val="22516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164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85.9</c:v>
                </c:pt>
                <c:pt idx="1">
                  <c:v>84.7</c:v>
                </c:pt>
                <c:pt idx="2">
                  <c:v>80.3</c:v>
                </c:pt>
                <c:pt idx="3">
                  <c:v>79.900000000000006</c:v>
                </c:pt>
                <c:pt idx="4">
                  <c:v>80.900000000000006</c:v>
                </c:pt>
              </c:numCache>
            </c:numRef>
          </c:val>
          <c:extLst xmlns:c16r2="http://schemas.microsoft.com/office/drawing/2015/06/chart">
            <c:ext xmlns:c16="http://schemas.microsoft.com/office/drawing/2014/chart" uri="{C3380CC4-5D6E-409C-BE32-E72D297353CC}">
              <c16:uniqueId val="{00000000-D2B8-407C-A42E-9FC2149C4FBD}"/>
            </c:ext>
          </c:extLst>
        </c:ser>
        <c:dLbls>
          <c:showLegendKey val="0"/>
          <c:showVal val="0"/>
          <c:showCatName val="0"/>
          <c:showSerName val="0"/>
          <c:showPercent val="0"/>
          <c:showBubbleSize val="0"/>
        </c:dLbls>
        <c:gapWidth val="180"/>
        <c:overlap val="-90"/>
        <c:axId val="225165352"/>
        <c:axId val="22516574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xmlns:c16r2="http://schemas.microsoft.com/office/drawing/2015/06/chart">
            <c:ext xmlns:c16="http://schemas.microsoft.com/office/drawing/2014/chart" uri="{C3380CC4-5D6E-409C-BE32-E72D297353CC}">
              <c16:uniqueId val="{00000001-D2B8-407C-A42E-9FC2149C4FBD}"/>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2B8-407C-A42E-9FC2149C4FBD}"/>
            </c:ext>
          </c:extLst>
        </c:ser>
        <c:dLbls>
          <c:showLegendKey val="0"/>
          <c:showVal val="0"/>
          <c:showCatName val="0"/>
          <c:showSerName val="0"/>
          <c:showPercent val="0"/>
          <c:showBubbleSize val="0"/>
        </c:dLbls>
        <c:marker val="1"/>
        <c:smooth val="0"/>
        <c:axId val="225165352"/>
        <c:axId val="225165744"/>
      </c:lineChart>
      <c:catAx>
        <c:axId val="225165352"/>
        <c:scaling>
          <c:orientation val="minMax"/>
        </c:scaling>
        <c:delete val="0"/>
        <c:axPos val="b"/>
        <c:numFmt formatCode="ge" sourceLinked="1"/>
        <c:majorTickMark val="none"/>
        <c:minorTickMark val="none"/>
        <c:tickLblPos val="none"/>
        <c:crossAx val="225165744"/>
        <c:crosses val="autoZero"/>
        <c:auto val="0"/>
        <c:lblAlgn val="ctr"/>
        <c:lblOffset val="100"/>
        <c:noMultiLvlLbl val="1"/>
      </c:catAx>
      <c:valAx>
        <c:axId val="22516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165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32.299999999999997</c:v>
                </c:pt>
                <c:pt idx="1">
                  <c:v>126.6</c:v>
                </c:pt>
                <c:pt idx="2">
                  <c:v>165</c:v>
                </c:pt>
                <c:pt idx="3">
                  <c:v>216.3</c:v>
                </c:pt>
                <c:pt idx="4">
                  <c:v>170.3</c:v>
                </c:pt>
              </c:numCache>
            </c:numRef>
          </c:val>
          <c:extLst xmlns:c16r2="http://schemas.microsoft.com/office/drawing/2015/06/chart">
            <c:ext xmlns:c16="http://schemas.microsoft.com/office/drawing/2014/chart" uri="{C3380CC4-5D6E-409C-BE32-E72D297353CC}">
              <c16:uniqueId val="{00000000-73D3-43A6-BEDF-36FCF42FF203}"/>
            </c:ext>
          </c:extLst>
        </c:ser>
        <c:dLbls>
          <c:showLegendKey val="0"/>
          <c:showVal val="0"/>
          <c:showCatName val="0"/>
          <c:showSerName val="0"/>
          <c:showPercent val="0"/>
          <c:showBubbleSize val="0"/>
        </c:dLbls>
        <c:gapWidth val="180"/>
        <c:overlap val="-90"/>
        <c:axId val="225166528"/>
        <c:axId val="22516692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xmlns:c16r2="http://schemas.microsoft.com/office/drawing/2015/06/chart">
            <c:ext xmlns:c16="http://schemas.microsoft.com/office/drawing/2014/chart" uri="{C3380CC4-5D6E-409C-BE32-E72D297353CC}">
              <c16:uniqueId val="{00000001-73D3-43A6-BEDF-36FCF42FF20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3D3-43A6-BEDF-36FCF42FF203}"/>
            </c:ext>
          </c:extLst>
        </c:ser>
        <c:dLbls>
          <c:showLegendKey val="0"/>
          <c:showVal val="0"/>
          <c:showCatName val="0"/>
          <c:showSerName val="0"/>
          <c:showPercent val="0"/>
          <c:showBubbleSize val="0"/>
        </c:dLbls>
        <c:marker val="1"/>
        <c:smooth val="0"/>
        <c:axId val="225166528"/>
        <c:axId val="225166920"/>
      </c:lineChart>
      <c:catAx>
        <c:axId val="225166528"/>
        <c:scaling>
          <c:orientation val="minMax"/>
        </c:scaling>
        <c:delete val="0"/>
        <c:axPos val="b"/>
        <c:numFmt formatCode="ge" sourceLinked="1"/>
        <c:majorTickMark val="none"/>
        <c:minorTickMark val="none"/>
        <c:tickLblPos val="none"/>
        <c:crossAx val="225166920"/>
        <c:crosses val="autoZero"/>
        <c:auto val="0"/>
        <c:lblAlgn val="ctr"/>
        <c:lblOffset val="100"/>
        <c:noMultiLvlLbl val="1"/>
      </c:catAx>
      <c:valAx>
        <c:axId val="225166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166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56</c:v>
                </c:pt>
                <c:pt idx="1">
                  <c:v>51.4</c:v>
                </c:pt>
                <c:pt idx="2">
                  <c:v>58.1</c:v>
                </c:pt>
                <c:pt idx="3">
                  <c:v>60.2</c:v>
                </c:pt>
                <c:pt idx="4">
                  <c:v>43.6</c:v>
                </c:pt>
              </c:numCache>
            </c:numRef>
          </c:val>
          <c:extLst xmlns:c16r2="http://schemas.microsoft.com/office/drawing/2015/06/chart">
            <c:ext xmlns:c16="http://schemas.microsoft.com/office/drawing/2014/chart" uri="{C3380CC4-5D6E-409C-BE32-E72D297353CC}">
              <c16:uniqueId val="{00000000-5D04-4EF9-A5D1-8663FFF26588}"/>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203</c:v>
                </c:pt>
                <c:pt idx="1">
                  <c:v>190.2</c:v>
                </c:pt>
                <c:pt idx="2">
                  <c:v>208.6</c:v>
                </c:pt>
                <c:pt idx="3">
                  <c:v>209.2</c:v>
                </c:pt>
                <c:pt idx="4">
                  <c:v>203.3</c:v>
                </c:pt>
              </c:numCache>
            </c:numRef>
          </c:val>
          <c:extLst xmlns:c16r2="http://schemas.microsoft.com/office/drawing/2015/06/chart">
            <c:ext xmlns:c16="http://schemas.microsoft.com/office/drawing/2014/chart" uri="{C3380CC4-5D6E-409C-BE32-E72D297353CC}">
              <c16:uniqueId val="{00000001-5D04-4EF9-A5D1-8663FFF26588}"/>
            </c:ext>
          </c:extLst>
        </c:ser>
        <c:dLbls>
          <c:showLegendKey val="0"/>
          <c:showVal val="0"/>
          <c:showCatName val="0"/>
          <c:showSerName val="0"/>
          <c:showPercent val="0"/>
          <c:showBubbleSize val="0"/>
        </c:dLbls>
        <c:gapWidth val="150"/>
        <c:axId val="225167704"/>
        <c:axId val="225168096"/>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xmlns:c16r2="http://schemas.microsoft.com/office/drawing/2015/06/chart">
            <c:ext xmlns:c16="http://schemas.microsoft.com/office/drawing/2014/chart" uri="{C3380CC4-5D6E-409C-BE32-E72D297353CC}">
              <c16:uniqueId val="{00000002-5D04-4EF9-A5D1-8663FFF26588}"/>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xmlns:c16r2="http://schemas.microsoft.com/office/drawing/2015/06/chart">
            <c:ext xmlns:c16="http://schemas.microsoft.com/office/drawing/2014/chart" uri="{C3380CC4-5D6E-409C-BE32-E72D297353CC}">
              <c16:uniqueId val="{00000003-5D04-4EF9-A5D1-8663FFF26588}"/>
            </c:ext>
          </c:extLst>
        </c:ser>
        <c:dLbls>
          <c:showLegendKey val="0"/>
          <c:showVal val="0"/>
          <c:showCatName val="0"/>
          <c:showSerName val="0"/>
          <c:showPercent val="0"/>
          <c:showBubbleSize val="0"/>
        </c:dLbls>
        <c:marker val="1"/>
        <c:smooth val="0"/>
        <c:axId val="225167704"/>
        <c:axId val="225168096"/>
      </c:lineChart>
      <c:catAx>
        <c:axId val="225167704"/>
        <c:scaling>
          <c:orientation val="minMax"/>
        </c:scaling>
        <c:delete val="0"/>
        <c:axPos val="b"/>
        <c:numFmt formatCode="ge" sourceLinked="1"/>
        <c:majorTickMark val="none"/>
        <c:minorTickMark val="none"/>
        <c:tickLblPos val="none"/>
        <c:crossAx val="225168096"/>
        <c:crosses val="autoZero"/>
        <c:auto val="0"/>
        <c:lblAlgn val="ctr"/>
        <c:lblOffset val="100"/>
        <c:noMultiLvlLbl val="1"/>
      </c:catAx>
      <c:valAx>
        <c:axId val="225168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167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27.6</c:v>
                </c:pt>
                <c:pt idx="1">
                  <c:v>27</c:v>
                </c:pt>
                <c:pt idx="2">
                  <c:v>27.9</c:v>
                </c:pt>
                <c:pt idx="3">
                  <c:v>28.8</c:v>
                </c:pt>
                <c:pt idx="4">
                  <c:v>21.4</c:v>
                </c:pt>
              </c:numCache>
            </c:numRef>
          </c:val>
          <c:extLst xmlns:c16r2="http://schemas.microsoft.com/office/drawing/2015/06/chart">
            <c:ext xmlns:c16="http://schemas.microsoft.com/office/drawing/2014/chart" uri="{C3380CC4-5D6E-409C-BE32-E72D297353CC}">
              <c16:uniqueId val="{00000000-3E40-4DC8-8C6F-7992F48804CC}"/>
            </c:ext>
          </c:extLst>
        </c:ser>
        <c:dLbls>
          <c:showLegendKey val="0"/>
          <c:showVal val="0"/>
          <c:showCatName val="0"/>
          <c:showSerName val="0"/>
          <c:showPercent val="0"/>
          <c:showBubbleSize val="0"/>
        </c:dLbls>
        <c:gapWidth val="180"/>
        <c:overlap val="-90"/>
        <c:axId val="225170448"/>
        <c:axId val="22517084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xmlns:c16r2="http://schemas.microsoft.com/office/drawing/2015/06/chart">
            <c:ext xmlns:c16="http://schemas.microsoft.com/office/drawing/2014/chart" uri="{C3380CC4-5D6E-409C-BE32-E72D297353CC}">
              <c16:uniqueId val="{00000001-3E40-4DC8-8C6F-7992F48804CC}"/>
            </c:ext>
          </c:extLst>
        </c:ser>
        <c:dLbls>
          <c:showLegendKey val="0"/>
          <c:showVal val="0"/>
          <c:showCatName val="0"/>
          <c:showSerName val="0"/>
          <c:showPercent val="0"/>
          <c:showBubbleSize val="0"/>
        </c:dLbls>
        <c:marker val="1"/>
        <c:smooth val="0"/>
        <c:axId val="225170448"/>
        <c:axId val="225170840"/>
      </c:lineChart>
      <c:catAx>
        <c:axId val="225170448"/>
        <c:scaling>
          <c:orientation val="minMax"/>
        </c:scaling>
        <c:delete val="0"/>
        <c:axPos val="b"/>
        <c:numFmt formatCode="ge" sourceLinked="1"/>
        <c:majorTickMark val="none"/>
        <c:minorTickMark val="none"/>
        <c:tickLblPos val="none"/>
        <c:crossAx val="225170840"/>
        <c:crosses val="autoZero"/>
        <c:auto val="0"/>
        <c:lblAlgn val="ctr"/>
        <c:lblOffset val="100"/>
        <c:noMultiLvlLbl val="1"/>
      </c:catAx>
      <c:valAx>
        <c:axId val="225170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170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13.5</c:v>
                </c:pt>
                <c:pt idx="1">
                  <c:v>24.2</c:v>
                </c:pt>
                <c:pt idx="2">
                  <c:v>27.3</c:v>
                </c:pt>
                <c:pt idx="3">
                  <c:v>29.8</c:v>
                </c:pt>
                <c:pt idx="4">
                  <c:v>31.9</c:v>
                </c:pt>
              </c:numCache>
            </c:numRef>
          </c:val>
          <c:extLst xmlns:c16r2="http://schemas.microsoft.com/office/drawing/2015/06/chart">
            <c:ext xmlns:c16="http://schemas.microsoft.com/office/drawing/2014/chart" uri="{C3380CC4-5D6E-409C-BE32-E72D297353CC}">
              <c16:uniqueId val="{00000000-98FE-4D28-BA09-DC2238F03106}"/>
            </c:ext>
          </c:extLst>
        </c:ser>
        <c:dLbls>
          <c:showLegendKey val="0"/>
          <c:showVal val="0"/>
          <c:showCatName val="0"/>
          <c:showSerName val="0"/>
          <c:showPercent val="0"/>
          <c:showBubbleSize val="0"/>
        </c:dLbls>
        <c:gapWidth val="180"/>
        <c:overlap val="-90"/>
        <c:axId val="225746248"/>
        <c:axId val="225746640"/>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xmlns:c16r2="http://schemas.microsoft.com/office/drawing/2015/06/chart">
            <c:ext xmlns:c16="http://schemas.microsoft.com/office/drawing/2014/chart" uri="{C3380CC4-5D6E-409C-BE32-E72D297353CC}">
              <c16:uniqueId val="{00000001-98FE-4D28-BA09-DC2238F03106}"/>
            </c:ext>
          </c:extLst>
        </c:ser>
        <c:dLbls>
          <c:showLegendKey val="0"/>
          <c:showVal val="0"/>
          <c:showCatName val="0"/>
          <c:showSerName val="0"/>
          <c:showPercent val="0"/>
          <c:showBubbleSize val="0"/>
        </c:dLbls>
        <c:marker val="1"/>
        <c:smooth val="0"/>
        <c:axId val="225746248"/>
        <c:axId val="225746640"/>
      </c:lineChart>
      <c:catAx>
        <c:axId val="225746248"/>
        <c:scaling>
          <c:orientation val="minMax"/>
        </c:scaling>
        <c:delete val="0"/>
        <c:axPos val="b"/>
        <c:numFmt formatCode="ge" sourceLinked="1"/>
        <c:majorTickMark val="none"/>
        <c:minorTickMark val="none"/>
        <c:tickLblPos val="none"/>
        <c:crossAx val="225746640"/>
        <c:crosses val="autoZero"/>
        <c:auto val="0"/>
        <c:lblAlgn val="ctr"/>
        <c:lblOffset val="100"/>
        <c:noMultiLvlLbl val="1"/>
      </c:catAx>
      <c:valAx>
        <c:axId val="22574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746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81.599999999999994</c:v>
                </c:pt>
                <c:pt idx="1">
                  <c:v>77.599999999999994</c:v>
                </c:pt>
                <c:pt idx="2">
                  <c:v>78</c:v>
                </c:pt>
                <c:pt idx="3">
                  <c:v>70.8</c:v>
                </c:pt>
                <c:pt idx="4">
                  <c:v>64.599999999999994</c:v>
                </c:pt>
              </c:numCache>
            </c:numRef>
          </c:val>
          <c:extLst xmlns:c16r2="http://schemas.microsoft.com/office/drawing/2015/06/chart">
            <c:ext xmlns:c16="http://schemas.microsoft.com/office/drawing/2014/chart" uri="{C3380CC4-5D6E-409C-BE32-E72D297353CC}">
              <c16:uniqueId val="{00000000-E2EA-45B9-A129-B9BFE7DD189A}"/>
            </c:ext>
          </c:extLst>
        </c:ser>
        <c:dLbls>
          <c:showLegendKey val="0"/>
          <c:showVal val="0"/>
          <c:showCatName val="0"/>
          <c:showSerName val="0"/>
          <c:showPercent val="0"/>
          <c:showBubbleSize val="0"/>
        </c:dLbls>
        <c:gapWidth val="180"/>
        <c:overlap val="-90"/>
        <c:axId val="225747424"/>
        <c:axId val="225747816"/>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xmlns:c16r2="http://schemas.microsoft.com/office/drawing/2015/06/chart">
            <c:ext xmlns:c16="http://schemas.microsoft.com/office/drawing/2014/chart" uri="{C3380CC4-5D6E-409C-BE32-E72D297353CC}">
              <c16:uniqueId val="{00000001-E2EA-45B9-A129-B9BFE7DD189A}"/>
            </c:ext>
          </c:extLst>
        </c:ser>
        <c:dLbls>
          <c:showLegendKey val="0"/>
          <c:showVal val="0"/>
          <c:showCatName val="0"/>
          <c:showSerName val="0"/>
          <c:showPercent val="0"/>
          <c:showBubbleSize val="0"/>
        </c:dLbls>
        <c:marker val="1"/>
        <c:smooth val="0"/>
        <c:axId val="225747424"/>
        <c:axId val="225747816"/>
      </c:lineChart>
      <c:catAx>
        <c:axId val="225747424"/>
        <c:scaling>
          <c:orientation val="minMax"/>
        </c:scaling>
        <c:delete val="0"/>
        <c:axPos val="b"/>
        <c:numFmt formatCode="ge" sourceLinked="1"/>
        <c:majorTickMark val="none"/>
        <c:minorTickMark val="none"/>
        <c:tickLblPos val="none"/>
        <c:crossAx val="225747816"/>
        <c:crosses val="autoZero"/>
        <c:auto val="0"/>
        <c:lblAlgn val="ctr"/>
        <c:lblOffset val="100"/>
        <c:noMultiLvlLbl val="1"/>
      </c:catAx>
      <c:valAx>
        <c:axId val="225747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747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234.79</c:v>
                </c:pt>
                <c:pt idx="1">
                  <c:v>230.55</c:v>
                </c:pt>
                <c:pt idx="2">
                  <c:v>230.35</c:v>
                </c:pt>
                <c:pt idx="3">
                  <c:v>239.96</c:v>
                </c:pt>
                <c:pt idx="4">
                  <c:v>240.61</c:v>
                </c:pt>
              </c:numCache>
            </c:numRef>
          </c:val>
          <c:extLst xmlns:c16r2="http://schemas.microsoft.com/office/drawing/2015/06/chart">
            <c:ext xmlns:c16="http://schemas.microsoft.com/office/drawing/2014/chart" uri="{C3380CC4-5D6E-409C-BE32-E72D297353CC}">
              <c16:uniqueId val="{00000000-ADA6-4746-962E-5D3D1BB4F3A7}"/>
            </c:ext>
          </c:extLst>
        </c:ser>
        <c:dLbls>
          <c:showLegendKey val="0"/>
          <c:showVal val="0"/>
          <c:showCatName val="0"/>
          <c:showSerName val="0"/>
          <c:showPercent val="0"/>
          <c:showBubbleSize val="0"/>
        </c:dLbls>
        <c:gapWidth val="180"/>
        <c:overlap val="-90"/>
        <c:axId val="225748600"/>
        <c:axId val="225748992"/>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172.38</c:v>
                </c:pt>
                <c:pt idx="1">
                  <c:v>175.48</c:v>
                </c:pt>
                <c:pt idx="2">
                  <c:v>178.87</c:v>
                </c:pt>
                <c:pt idx="3">
                  <c:v>186.85</c:v>
                </c:pt>
                <c:pt idx="4">
                  <c:v>189.23</c:v>
                </c:pt>
              </c:numCache>
            </c:numRef>
          </c:val>
          <c:smooth val="0"/>
          <c:extLst xmlns:c16r2="http://schemas.microsoft.com/office/drawing/2015/06/chart">
            <c:ext xmlns:c16="http://schemas.microsoft.com/office/drawing/2014/chart" uri="{C3380CC4-5D6E-409C-BE32-E72D297353CC}">
              <c16:uniqueId val="{00000001-ADA6-4746-962E-5D3D1BB4F3A7}"/>
            </c:ext>
          </c:extLst>
        </c:ser>
        <c:dLbls>
          <c:showLegendKey val="0"/>
          <c:showVal val="0"/>
          <c:showCatName val="0"/>
          <c:showSerName val="0"/>
          <c:showPercent val="0"/>
          <c:showBubbleSize val="0"/>
        </c:dLbls>
        <c:marker val="1"/>
        <c:smooth val="0"/>
        <c:axId val="225748600"/>
        <c:axId val="225748992"/>
      </c:lineChart>
      <c:catAx>
        <c:axId val="225748600"/>
        <c:scaling>
          <c:orientation val="minMax"/>
        </c:scaling>
        <c:delete val="0"/>
        <c:axPos val="b"/>
        <c:numFmt formatCode="ge" sourceLinked="1"/>
        <c:majorTickMark val="none"/>
        <c:minorTickMark val="none"/>
        <c:tickLblPos val="none"/>
        <c:crossAx val="225748992"/>
        <c:crosses val="autoZero"/>
        <c:auto val="0"/>
        <c:lblAlgn val="ctr"/>
        <c:lblOffset val="100"/>
        <c:noMultiLvlLbl val="1"/>
      </c:catAx>
      <c:valAx>
        <c:axId val="2257489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748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381.64</c:v>
                </c:pt>
                <c:pt idx="1">
                  <c:v>388.09</c:v>
                </c:pt>
                <c:pt idx="2">
                  <c:v>375.41</c:v>
                </c:pt>
                <c:pt idx="3">
                  <c:v>386.6</c:v>
                </c:pt>
                <c:pt idx="4">
                  <c:v>370</c:v>
                </c:pt>
              </c:numCache>
            </c:numRef>
          </c:val>
          <c:extLst xmlns:c16r2="http://schemas.microsoft.com/office/drawing/2015/06/chart">
            <c:ext xmlns:c16="http://schemas.microsoft.com/office/drawing/2014/chart" uri="{C3380CC4-5D6E-409C-BE32-E72D297353CC}">
              <c16:uniqueId val="{00000000-8A59-46C6-9EBF-1E6C2A82CCA3}"/>
            </c:ext>
          </c:extLst>
        </c:ser>
        <c:dLbls>
          <c:showLegendKey val="0"/>
          <c:showVal val="0"/>
          <c:showCatName val="0"/>
          <c:showSerName val="0"/>
          <c:showPercent val="0"/>
          <c:showBubbleSize val="0"/>
        </c:dLbls>
        <c:gapWidth val="180"/>
        <c:overlap val="-90"/>
        <c:axId val="225170056"/>
        <c:axId val="225169664"/>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298.77999999999997</c:v>
                </c:pt>
                <c:pt idx="1">
                  <c:v>307.77</c:v>
                </c:pt>
                <c:pt idx="2">
                  <c:v>314.11</c:v>
                </c:pt>
                <c:pt idx="3">
                  <c:v>319.07</c:v>
                </c:pt>
                <c:pt idx="4">
                  <c:v>324.35000000000002</c:v>
                </c:pt>
              </c:numCache>
            </c:numRef>
          </c:val>
          <c:smooth val="0"/>
          <c:extLst xmlns:c16r2="http://schemas.microsoft.com/office/drawing/2015/06/chart">
            <c:ext xmlns:c16="http://schemas.microsoft.com/office/drawing/2014/chart" uri="{C3380CC4-5D6E-409C-BE32-E72D297353CC}">
              <c16:uniqueId val="{00000001-8A59-46C6-9EBF-1E6C2A82CCA3}"/>
            </c:ext>
          </c:extLst>
        </c:ser>
        <c:dLbls>
          <c:showLegendKey val="0"/>
          <c:showVal val="0"/>
          <c:showCatName val="0"/>
          <c:showSerName val="0"/>
          <c:showPercent val="0"/>
          <c:showBubbleSize val="0"/>
        </c:dLbls>
        <c:marker val="1"/>
        <c:smooth val="0"/>
        <c:axId val="225170056"/>
        <c:axId val="225169664"/>
      </c:lineChart>
      <c:catAx>
        <c:axId val="225170056"/>
        <c:scaling>
          <c:orientation val="minMax"/>
        </c:scaling>
        <c:delete val="0"/>
        <c:axPos val="b"/>
        <c:numFmt formatCode="ge" sourceLinked="1"/>
        <c:majorTickMark val="none"/>
        <c:minorTickMark val="none"/>
        <c:tickLblPos val="none"/>
        <c:crossAx val="225169664"/>
        <c:crosses val="autoZero"/>
        <c:auto val="0"/>
        <c:lblAlgn val="ctr"/>
        <c:lblOffset val="100"/>
        <c:noMultiLvlLbl val="1"/>
      </c:catAx>
      <c:valAx>
        <c:axId val="2251696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170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415.52</c:v>
                </c:pt>
                <c:pt idx="1">
                  <c:v>407.26</c:v>
                </c:pt>
                <c:pt idx="2">
                  <c:v>405.08</c:v>
                </c:pt>
                <c:pt idx="3">
                  <c:v>417.97</c:v>
                </c:pt>
                <c:pt idx="4">
                  <c:v>387.34</c:v>
                </c:pt>
              </c:numCache>
            </c:numRef>
          </c:val>
          <c:extLst xmlns:c16r2="http://schemas.microsoft.com/office/drawing/2015/06/chart">
            <c:ext xmlns:c16="http://schemas.microsoft.com/office/drawing/2014/chart" uri="{C3380CC4-5D6E-409C-BE32-E72D297353CC}">
              <c16:uniqueId val="{00000000-6923-4950-A047-9EDDFC67F867}"/>
            </c:ext>
          </c:extLst>
        </c:ser>
        <c:dLbls>
          <c:showLegendKey val="0"/>
          <c:showVal val="0"/>
          <c:showCatName val="0"/>
          <c:showSerName val="0"/>
          <c:showPercent val="0"/>
          <c:showBubbleSize val="0"/>
        </c:dLbls>
        <c:gapWidth val="180"/>
        <c:overlap val="-90"/>
        <c:axId val="225745856"/>
        <c:axId val="22574977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250.06</c:v>
                </c:pt>
                <c:pt idx="1">
                  <c:v>247.18</c:v>
                </c:pt>
                <c:pt idx="2">
                  <c:v>247.65</c:v>
                </c:pt>
                <c:pt idx="3">
                  <c:v>251.2</c:v>
                </c:pt>
                <c:pt idx="4">
                  <c:v>255.17</c:v>
                </c:pt>
              </c:numCache>
            </c:numRef>
          </c:val>
          <c:smooth val="0"/>
          <c:extLst xmlns:c16r2="http://schemas.microsoft.com/office/drawing/2015/06/chart">
            <c:ext xmlns:c16="http://schemas.microsoft.com/office/drawing/2014/chart" uri="{C3380CC4-5D6E-409C-BE32-E72D297353CC}">
              <c16:uniqueId val="{00000001-6923-4950-A047-9EDDFC67F867}"/>
            </c:ext>
          </c:extLst>
        </c:ser>
        <c:dLbls>
          <c:showLegendKey val="0"/>
          <c:showVal val="0"/>
          <c:showCatName val="0"/>
          <c:showSerName val="0"/>
          <c:showPercent val="0"/>
          <c:showBubbleSize val="0"/>
        </c:dLbls>
        <c:marker val="1"/>
        <c:smooth val="0"/>
        <c:axId val="225745856"/>
        <c:axId val="225749776"/>
      </c:lineChart>
      <c:catAx>
        <c:axId val="225745856"/>
        <c:scaling>
          <c:orientation val="minMax"/>
        </c:scaling>
        <c:delete val="0"/>
        <c:axPos val="b"/>
        <c:numFmt formatCode="ge" sourceLinked="1"/>
        <c:majorTickMark val="none"/>
        <c:minorTickMark val="none"/>
        <c:tickLblPos val="none"/>
        <c:crossAx val="225749776"/>
        <c:crosses val="autoZero"/>
        <c:auto val="0"/>
        <c:lblAlgn val="ctr"/>
        <c:lblOffset val="100"/>
        <c:noMultiLvlLbl val="1"/>
      </c:catAx>
      <c:valAx>
        <c:axId val="2257497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745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9.6</c:v>
                </c:pt>
                <c:pt idx="1">
                  <c:v>9.4</c:v>
                </c:pt>
                <c:pt idx="2">
                  <c:v>9.4</c:v>
                </c:pt>
                <c:pt idx="3">
                  <c:v>9.8000000000000007</c:v>
                </c:pt>
                <c:pt idx="4">
                  <c:v>10</c:v>
                </c:pt>
              </c:numCache>
            </c:numRef>
          </c:val>
          <c:extLst xmlns:c16r2="http://schemas.microsoft.com/office/drawing/2015/06/chart">
            <c:ext xmlns:c16="http://schemas.microsoft.com/office/drawing/2014/chart" uri="{C3380CC4-5D6E-409C-BE32-E72D297353CC}">
              <c16:uniqueId val="{00000000-CCA7-4E46-92D7-0FF233A2C2F2}"/>
            </c:ext>
          </c:extLst>
        </c:ser>
        <c:dLbls>
          <c:showLegendKey val="0"/>
          <c:showVal val="0"/>
          <c:showCatName val="0"/>
          <c:showSerName val="0"/>
          <c:showPercent val="0"/>
          <c:showBubbleSize val="0"/>
        </c:dLbls>
        <c:gapWidth val="180"/>
        <c:overlap val="-90"/>
        <c:axId val="225750560"/>
        <c:axId val="22575095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xmlns:c16r2="http://schemas.microsoft.com/office/drawing/2015/06/chart">
            <c:ext xmlns:c16="http://schemas.microsoft.com/office/drawing/2014/chart" uri="{C3380CC4-5D6E-409C-BE32-E72D297353CC}">
              <c16:uniqueId val="{00000001-CCA7-4E46-92D7-0FF233A2C2F2}"/>
            </c:ext>
          </c:extLst>
        </c:ser>
        <c:dLbls>
          <c:showLegendKey val="0"/>
          <c:showVal val="0"/>
          <c:showCatName val="0"/>
          <c:showSerName val="0"/>
          <c:showPercent val="0"/>
          <c:showBubbleSize val="0"/>
        </c:dLbls>
        <c:marker val="1"/>
        <c:smooth val="0"/>
        <c:axId val="225750560"/>
        <c:axId val="225750952"/>
      </c:lineChart>
      <c:catAx>
        <c:axId val="225750560"/>
        <c:scaling>
          <c:orientation val="minMax"/>
        </c:scaling>
        <c:delete val="0"/>
        <c:axPos val="b"/>
        <c:numFmt formatCode="ge" sourceLinked="1"/>
        <c:majorTickMark val="none"/>
        <c:minorTickMark val="none"/>
        <c:tickLblPos val="none"/>
        <c:crossAx val="225750952"/>
        <c:crosses val="autoZero"/>
        <c:auto val="0"/>
        <c:lblAlgn val="ctr"/>
        <c:lblOffset val="100"/>
        <c:noMultiLvlLbl val="1"/>
      </c:catAx>
      <c:valAx>
        <c:axId val="22575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750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8.4</c:v>
                </c:pt>
                <c:pt idx="1">
                  <c:v>2.2000000000000002</c:v>
                </c:pt>
                <c:pt idx="2">
                  <c:v>3.7</c:v>
                </c:pt>
                <c:pt idx="3">
                  <c:v>0</c:v>
                </c:pt>
                <c:pt idx="4">
                  <c:v>0</c:v>
                </c:pt>
              </c:numCache>
            </c:numRef>
          </c:val>
          <c:extLst xmlns:c16r2="http://schemas.microsoft.com/office/drawing/2015/06/chart">
            <c:ext xmlns:c16="http://schemas.microsoft.com/office/drawing/2014/chart" uri="{C3380CC4-5D6E-409C-BE32-E72D297353CC}">
              <c16:uniqueId val="{00000000-96A0-451B-95ED-D7C4E0B66F85}"/>
            </c:ext>
          </c:extLst>
        </c:ser>
        <c:dLbls>
          <c:showLegendKey val="0"/>
          <c:showVal val="0"/>
          <c:showCatName val="0"/>
          <c:showSerName val="0"/>
          <c:showPercent val="0"/>
          <c:showBubbleSize val="0"/>
        </c:dLbls>
        <c:gapWidth val="180"/>
        <c:overlap val="-90"/>
        <c:axId val="225752520"/>
        <c:axId val="225752912"/>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xmlns:c16r2="http://schemas.microsoft.com/office/drawing/2015/06/chart">
            <c:ext xmlns:c16="http://schemas.microsoft.com/office/drawing/2014/chart" uri="{C3380CC4-5D6E-409C-BE32-E72D297353CC}">
              <c16:uniqueId val="{00000001-96A0-451B-95ED-D7C4E0B66F85}"/>
            </c:ext>
          </c:extLst>
        </c:ser>
        <c:dLbls>
          <c:showLegendKey val="0"/>
          <c:showVal val="0"/>
          <c:showCatName val="0"/>
          <c:showSerName val="0"/>
          <c:showPercent val="0"/>
          <c:showBubbleSize val="0"/>
        </c:dLbls>
        <c:marker val="1"/>
        <c:smooth val="0"/>
        <c:axId val="225752520"/>
        <c:axId val="225752912"/>
      </c:lineChart>
      <c:catAx>
        <c:axId val="225752520"/>
        <c:scaling>
          <c:orientation val="minMax"/>
        </c:scaling>
        <c:delete val="0"/>
        <c:axPos val="b"/>
        <c:numFmt formatCode="ge" sourceLinked="1"/>
        <c:majorTickMark val="none"/>
        <c:minorTickMark val="none"/>
        <c:tickLblPos val="none"/>
        <c:crossAx val="225752912"/>
        <c:crosses val="autoZero"/>
        <c:auto val="0"/>
        <c:lblAlgn val="ctr"/>
        <c:lblOffset val="100"/>
        <c:noMultiLvlLbl val="1"/>
      </c:catAx>
      <c:valAx>
        <c:axId val="22575291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752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0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0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0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3465" y="3146612"/>
          <a:ext cx="2221566" cy="85331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0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0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0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0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3465" y="7662583"/>
          <a:ext cx="2221566" cy="57758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80322" y="12437690"/>
          <a:ext cx="2221566" cy="506148"/>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5156" y="12437690"/>
          <a:ext cx="2373247" cy="506147"/>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0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0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0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0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0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4478" y="7654017"/>
          <a:ext cx="2221565" cy="57758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青森県　八戸市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127</v>
      </c>
      <c r="AA8" s="100"/>
      <c r="AB8" s="100"/>
      <c r="AC8" s="100"/>
      <c r="AD8" s="100"/>
      <c r="AE8" s="100"/>
      <c r="AF8" s="100"/>
      <c r="AG8" s="101"/>
      <c r="AH8" s="4"/>
      <c r="AJ8" s="102" t="s">
        <v>5</v>
      </c>
      <c r="AK8" s="103"/>
      <c r="AL8" s="103"/>
      <c r="AM8" s="103"/>
      <c r="AN8" s="103"/>
      <c r="AO8" s="103"/>
      <c r="AP8" s="104"/>
      <c r="AQ8" s="105">
        <f>データ!AB6</f>
        <v>7283</v>
      </c>
      <c r="AR8" s="105"/>
      <c r="AS8" s="105"/>
      <c r="AT8" s="105"/>
      <c r="AU8" s="106"/>
      <c r="AV8" s="107">
        <f>データ!AC6</f>
        <v>7897</v>
      </c>
      <c r="AW8" s="105"/>
      <c r="AX8" s="105"/>
      <c r="AY8" s="105"/>
      <c r="AZ8" s="106"/>
      <c r="BA8" s="107">
        <f>データ!AD6</f>
        <v>6945</v>
      </c>
      <c r="BB8" s="105"/>
      <c r="BC8" s="105"/>
      <c r="BD8" s="105"/>
      <c r="BE8" s="106"/>
      <c r="BF8" s="107">
        <f>データ!AE6</f>
        <v>6981</v>
      </c>
      <c r="BG8" s="105"/>
      <c r="BH8" s="105"/>
      <c r="BI8" s="105"/>
      <c r="BJ8" s="106"/>
      <c r="BK8" s="107">
        <f>データ!AF6</f>
        <v>6888</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407929</v>
      </c>
      <c r="AR9" s="110"/>
      <c r="AS9" s="110"/>
      <c r="AT9" s="110"/>
      <c r="AU9" s="110"/>
      <c r="AV9" s="111">
        <f>データ!AH6</f>
        <v>406005</v>
      </c>
      <c r="AW9" s="112"/>
      <c r="AX9" s="112"/>
      <c r="AY9" s="112"/>
      <c r="AZ9" s="109"/>
      <c r="BA9" s="111">
        <f>データ!AI6</f>
        <v>403846</v>
      </c>
      <c r="BB9" s="112"/>
      <c r="BC9" s="112"/>
      <c r="BD9" s="112"/>
      <c r="BE9" s="109"/>
      <c r="BF9" s="111">
        <f>データ!AJ6</f>
        <v>420215</v>
      </c>
      <c r="BG9" s="112"/>
      <c r="BH9" s="112"/>
      <c r="BI9" s="112"/>
      <c r="BJ9" s="109"/>
      <c r="BK9" s="111">
        <f>データ!AK6</f>
        <v>300000</v>
      </c>
      <c r="BL9" s="112"/>
      <c r="BM9" s="112"/>
      <c r="BN9" s="112"/>
      <c r="BO9" s="109"/>
      <c r="BP9" s="11"/>
      <c r="BQ9" s="11"/>
      <c r="BR9" s="11"/>
      <c r="BS9" s="11"/>
      <c r="BT9" s="11"/>
      <c r="BU9" s="11"/>
      <c r="BV9" s="11"/>
      <c r="BW9" s="11"/>
      <c r="BX9" s="11"/>
      <c r="BY9" s="11"/>
    </row>
    <row r="10" spans="1:78" ht="18.399999999999999" customHeight="1">
      <c r="A10" s="2"/>
      <c r="B10" s="113" t="str">
        <f>データ!T6</f>
        <v>-</v>
      </c>
      <c r="C10" s="114"/>
      <c r="D10" s="114"/>
      <c r="E10" s="114"/>
      <c r="F10" s="114"/>
      <c r="G10" s="114"/>
      <c r="H10" s="114"/>
      <c r="I10" s="115"/>
      <c r="J10" s="116">
        <f>データ!U6</f>
        <v>179.8</v>
      </c>
      <c r="K10" s="116"/>
      <c r="L10" s="116"/>
      <c r="M10" s="116"/>
      <c r="N10" s="116"/>
      <c r="O10" s="116"/>
      <c r="P10" s="116"/>
      <c r="Q10" s="116"/>
      <c r="R10" s="117">
        <f>データ!V6</f>
        <v>3785</v>
      </c>
      <c r="S10" s="117"/>
      <c r="T10" s="117"/>
      <c r="U10" s="117"/>
      <c r="V10" s="117"/>
      <c r="W10" s="117"/>
      <c r="X10" s="117"/>
      <c r="Y10" s="117"/>
      <c r="Z10" s="117">
        <f>データ!W6</f>
        <v>118</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18">
        <f>データ!X6</f>
        <v>201</v>
      </c>
      <c r="C12" s="119"/>
      <c r="D12" s="119"/>
      <c r="E12" s="119"/>
      <c r="F12" s="119"/>
      <c r="G12" s="119"/>
      <c r="H12" s="119"/>
      <c r="I12" s="120"/>
      <c r="J12" s="121" t="str">
        <f>データ!Y6</f>
        <v>-</v>
      </c>
      <c r="K12" s="121"/>
      <c r="L12" s="121"/>
      <c r="M12" s="121"/>
      <c r="N12" s="121"/>
      <c r="O12" s="121"/>
      <c r="P12" s="121"/>
      <c r="Q12" s="121"/>
      <c r="R12" s="122" t="str">
        <f>データ!Z6</f>
        <v>有</v>
      </c>
      <c r="S12" s="122"/>
      <c r="T12" s="122"/>
      <c r="U12" s="122"/>
      <c r="V12" s="122"/>
      <c r="W12" s="122"/>
      <c r="X12" s="122"/>
      <c r="Y12" s="122"/>
      <c r="Z12" s="122" t="str">
        <f>データ!AA6</f>
        <v>有</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29" t="s">
        <v>128</v>
      </c>
      <c r="BM17" s="130"/>
      <c r="BN17" s="130"/>
      <c r="BO17" s="130"/>
      <c r="BP17" s="130"/>
      <c r="BQ17" s="130"/>
      <c r="BR17" s="130"/>
      <c r="BS17" s="130"/>
      <c r="BT17" s="130"/>
      <c r="BU17" s="130"/>
      <c r="BV17" s="130"/>
      <c r="BW17" s="130"/>
      <c r="BX17" s="130"/>
      <c r="BY17" s="130"/>
      <c r="BZ17" s="131"/>
    </row>
    <row r="18" spans="1:78" ht="1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29"/>
      <c r="BM18" s="130"/>
      <c r="BN18" s="130"/>
      <c r="BO18" s="130"/>
      <c r="BP18" s="130"/>
      <c r="BQ18" s="130"/>
      <c r="BR18" s="130"/>
      <c r="BS18" s="130"/>
      <c r="BT18" s="130"/>
      <c r="BU18" s="130"/>
      <c r="BV18" s="130"/>
      <c r="BW18" s="130"/>
      <c r="BX18" s="130"/>
      <c r="BY18" s="130"/>
      <c r="BZ18" s="131"/>
    </row>
    <row r="19" spans="1:78" ht="1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29"/>
      <c r="BM19" s="130"/>
      <c r="BN19" s="130"/>
      <c r="BO19" s="130"/>
      <c r="BP19" s="130"/>
      <c r="BQ19" s="130"/>
      <c r="BR19" s="130"/>
      <c r="BS19" s="130"/>
      <c r="BT19" s="130"/>
      <c r="BU19" s="130"/>
      <c r="BV19" s="130"/>
      <c r="BW19" s="130"/>
      <c r="BX19" s="130"/>
      <c r="BY19" s="130"/>
      <c r="BZ19" s="131"/>
    </row>
    <row r="20" spans="1:78" ht="1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29"/>
      <c r="BM20" s="130"/>
      <c r="BN20" s="130"/>
      <c r="BO20" s="130"/>
      <c r="BP20" s="130"/>
      <c r="BQ20" s="130"/>
      <c r="BR20" s="130"/>
      <c r="BS20" s="130"/>
      <c r="BT20" s="130"/>
      <c r="BU20" s="130"/>
      <c r="BV20" s="130"/>
      <c r="BW20" s="130"/>
      <c r="BX20" s="130"/>
      <c r="BY20" s="130"/>
      <c r="BZ20" s="131"/>
    </row>
    <row r="21" spans="1:78" ht="1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29"/>
      <c r="BM21" s="130"/>
      <c r="BN21" s="130"/>
      <c r="BO21" s="130"/>
      <c r="BP21" s="130"/>
      <c r="BQ21" s="130"/>
      <c r="BR21" s="130"/>
      <c r="BS21" s="130"/>
      <c r="BT21" s="130"/>
      <c r="BU21" s="130"/>
      <c r="BV21" s="130"/>
      <c r="BW21" s="130"/>
      <c r="BX21" s="130"/>
      <c r="BY21" s="130"/>
      <c r="BZ21" s="131"/>
    </row>
    <row r="22" spans="1:78" ht="1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29"/>
      <c r="BM22" s="130"/>
      <c r="BN22" s="130"/>
      <c r="BO22" s="130"/>
      <c r="BP22" s="130"/>
      <c r="BQ22" s="130"/>
      <c r="BR22" s="130"/>
      <c r="BS22" s="130"/>
      <c r="BT22" s="130"/>
      <c r="BU22" s="130"/>
      <c r="BV22" s="130"/>
      <c r="BW22" s="130"/>
      <c r="BX22" s="130"/>
      <c r="BY22" s="130"/>
      <c r="BZ22" s="131"/>
    </row>
    <row r="23" spans="1:78" ht="1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29"/>
      <c r="BM23" s="130"/>
      <c r="BN23" s="130"/>
      <c r="BO23" s="130"/>
      <c r="BP23" s="130"/>
      <c r="BQ23" s="130"/>
      <c r="BR23" s="130"/>
      <c r="BS23" s="130"/>
      <c r="BT23" s="130"/>
      <c r="BU23" s="130"/>
      <c r="BV23" s="130"/>
      <c r="BW23" s="130"/>
      <c r="BX23" s="130"/>
      <c r="BY23" s="130"/>
      <c r="BZ23" s="131"/>
    </row>
    <row r="24" spans="1:78" ht="1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29"/>
      <c r="BM24" s="130"/>
      <c r="BN24" s="130"/>
      <c r="BO24" s="130"/>
      <c r="BP24" s="130"/>
      <c r="BQ24" s="130"/>
      <c r="BR24" s="130"/>
      <c r="BS24" s="130"/>
      <c r="BT24" s="130"/>
      <c r="BU24" s="130"/>
      <c r="BV24" s="130"/>
      <c r="BW24" s="130"/>
      <c r="BX24" s="130"/>
      <c r="BY24" s="130"/>
      <c r="BZ24" s="131"/>
    </row>
    <row r="25" spans="1:78" ht="1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29"/>
      <c r="BM25" s="130"/>
      <c r="BN25" s="130"/>
      <c r="BO25" s="130"/>
      <c r="BP25" s="130"/>
      <c r="BQ25" s="130"/>
      <c r="BR25" s="130"/>
      <c r="BS25" s="130"/>
      <c r="BT25" s="130"/>
      <c r="BU25" s="130"/>
      <c r="BV25" s="130"/>
      <c r="BW25" s="130"/>
      <c r="BX25" s="130"/>
      <c r="BY25" s="130"/>
      <c r="BZ25" s="131"/>
    </row>
    <row r="26" spans="1:78" ht="1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29"/>
      <c r="BM26" s="130"/>
      <c r="BN26" s="130"/>
      <c r="BO26" s="130"/>
      <c r="BP26" s="130"/>
      <c r="BQ26" s="130"/>
      <c r="BR26" s="130"/>
      <c r="BS26" s="130"/>
      <c r="BT26" s="130"/>
      <c r="BU26" s="130"/>
      <c r="BV26" s="130"/>
      <c r="BW26" s="130"/>
      <c r="BX26" s="130"/>
      <c r="BY26" s="130"/>
      <c r="BZ26" s="131"/>
    </row>
    <row r="27" spans="1:78" ht="1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29"/>
      <c r="BM27" s="130"/>
      <c r="BN27" s="130"/>
      <c r="BO27" s="130"/>
      <c r="BP27" s="130"/>
      <c r="BQ27" s="130"/>
      <c r="BR27" s="130"/>
      <c r="BS27" s="130"/>
      <c r="BT27" s="130"/>
      <c r="BU27" s="130"/>
      <c r="BV27" s="130"/>
      <c r="BW27" s="130"/>
      <c r="BX27" s="130"/>
      <c r="BY27" s="130"/>
      <c r="BZ27" s="131"/>
    </row>
    <row r="28" spans="1:78" ht="1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29"/>
      <c r="BM28" s="130"/>
      <c r="BN28" s="130"/>
      <c r="BO28" s="130"/>
      <c r="BP28" s="130"/>
      <c r="BQ28" s="130"/>
      <c r="BR28" s="130"/>
      <c r="BS28" s="130"/>
      <c r="BT28" s="130"/>
      <c r="BU28" s="130"/>
      <c r="BV28" s="130"/>
      <c r="BW28" s="130"/>
      <c r="BX28" s="130"/>
      <c r="BY28" s="130"/>
      <c r="BZ28" s="131"/>
    </row>
    <row r="29" spans="1:78" ht="1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29"/>
      <c r="BM29" s="130"/>
      <c r="BN29" s="130"/>
      <c r="BO29" s="130"/>
      <c r="BP29" s="130"/>
      <c r="BQ29" s="130"/>
      <c r="BR29" s="130"/>
      <c r="BS29" s="130"/>
      <c r="BT29" s="130"/>
      <c r="BU29" s="130"/>
      <c r="BV29" s="130"/>
      <c r="BW29" s="130"/>
      <c r="BX29" s="130"/>
      <c r="BY29" s="130"/>
      <c r="BZ29" s="131"/>
    </row>
    <row r="30" spans="1:78" ht="1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29"/>
      <c r="BM30" s="130"/>
      <c r="BN30" s="130"/>
      <c r="BO30" s="130"/>
      <c r="BP30" s="130"/>
      <c r="BQ30" s="130"/>
      <c r="BR30" s="130"/>
      <c r="BS30" s="130"/>
      <c r="BT30" s="130"/>
      <c r="BU30" s="130"/>
      <c r="BV30" s="130"/>
      <c r="BW30" s="130"/>
      <c r="BX30" s="130"/>
      <c r="BY30" s="130"/>
      <c r="BZ30" s="131"/>
    </row>
    <row r="31" spans="1:78" ht="1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29"/>
      <c r="BM31" s="130"/>
      <c r="BN31" s="130"/>
      <c r="BO31" s="130"/>
      <c r="BP31" s="130"/>
      <c r="BQ31" s="130"/>
      <c r="BR31" s="130"/>
      <c r="BS31" s="130"/>
      <c r="BT31" s="130"/>
      <c r="BU31" s="130"/>
      <c r="BV31" s="130"/>
      <c r="BW31" s="130"/>
      <c r="BX31" s="130"/>
      <c r="BY31" s="130"/>
      <c r="BZ31" s="131"/>
    </row>
    <row r="32" spans="1:78" ht="1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29"/>
      <c r="BM32" s="130"/>
      <c r="BN32" s="130"/>
      <c r="BO32" s="130"/>
      <c r="BP32" s="130"/>
      <c r="BQ32" s="130"/>
      <c r="BR32" s="130"/>
      <c r="BS32" s="130"/>
      <c r="BT32" s="130"/>
      <c r="BU32" s="130"/>
      <c r="BV32" s="130"/>
      <c r="BW32" s="130"/>
      <c r="BX32" s="130"/>
      <c r="BY32" s="130"/>
      <c r="BZ32" s="131"/>
    </row>
    <row r="33" spans="1:78" ht="1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29"/>
      <c r="BM33" s="130"/>
      <c r="BN33" s="130"/>
      <c r="BO33" s="130"/>
      <c r="BP33" s="130"/>
      <c r="BQ33" s="130"/>
      <c r="BR33" s="130"/>
      <c r="BS33" s="130"/>
      <c r="BT33" s="130"/>
      <c r="BU33" s="130"/>
      <c r="BV33" s="130"/>
      <c r="BW33" s="130"/>
      <c r="BX33" s="130"/>
      <c r="BY33" s="130"/>
      <c r="BZ33" s="131"/>
    </row>
    <row r="34" spans="1:78" ht="1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29"/>
      <c r="BM34" s="130"/>
      <c r="BN34" s="130"/>
      <c r="BO34" s="130"/>
      <c r="BP34" s="130"/>
      <c r="BQ34" s="130"/>
      <c r="BR34" s="130"/>
      <c r="BS34" s="130"/>
      <c r="BT34" s="130"/>
      <c r="BU34" s="130"/>
      <c r="BV34" s="130"/>
      <c r="BW34" s="130"/>
      <c r="BX34" s="130"/>
      <c r="BY34" s="130"/>
      <c r="BZ34" s="131"/>
    </row>
    <row r="35" spans="1:78" ht="1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29"/>
      <c r="BM35" s="130"/>
      <c r="BN35" s="130"/>
      <c r="BO35" s="130"/>
      <c r="BP35" s="130"/>
      <c r="BQ35" s="130"/>
      <c r="BR35" s="130"/>
      <c r="BS35" s="130"/>
      <c r="BT35" s="130"/>
      <c r="BU35" s="130"/>
      <c r="BV35" s="130"/>
      <c r="BW35" s="130"/>
      <c r="BX35" s="130"/>
      <c r="BY35" s="130"/>
      <c r="BZ35" s="131"/>
    </row>
    <row r="36" spans="1:78" ht="1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29"/>
      <c r="BM36" s="130"/>
      <c r="BN36" s="130"/>
      <c r="BO36" s="130"/>
      <c r="BP36" s="130"/>
      <c r="BQ36" s="130"/>
      <c r="BR36" s="130"/>
      <c r="BS36" s="130"/>
      <c r="BT36" s="130"/>
      <c r="BU36" s="130"/>
      <c r="BV36" s="130"/>
      <c r="BW36" s="130"/>
      <c r="BX36" s="130"/>
      <c r="BY36" s="130"/>
      <c r="BZ36" s="131"/>
    </row>
    <row r="37" spans="1:78" ht="1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29"/>
      <c r="BM37" s="130"/>
      <c r="BN37" s="130"/>
      <c r="BO37" s="130"/>
      <c r="BP37" s="130"/>
      <c r="BQ37" s="130"/>
      <c r="BR37" s="130"/>
      <c r="BS37" s="130"/>
      <c r="BT37" s="130"/>
      <c r="BU37" s="130"/>
      <c r="BV37" s="130"/>
      <c r="BW37" s="130"/>
      <c r="BX37" s="130"/>
      <c r="BY37" s="130"/>
      <c r="BZ37" s="131"/>
    </row>
    <row r="38" spans="1:78" ht="1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29"/>
      <c r="BM38" s="130"/>
      <c r="BN38" s="130"/>
      <c r="BO38" s="130"/>
      <c r="BP38" s="130"/>
      <c r="BQ38" s="130"/>
      <c r="BR38" s="130"/>
      <c r="BS38" s="130"/>
      <c r="BT38" s="130"/>
      <c r="BU38" s="130"/>
      <c r="BV38" s="130"/>
      <c r="BW38" s="130"/>
      <c r="BX38" s="130"/>
      <c r="BY38" s="130"/>
      <c r="BZ38" s="131"/>
    </row>
    <row r="39" spans="1:78" ht="1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29"/>
      <c r="BM39" s="130"/>
      <c r="BN39" s="130"/>
      <c r="BO39" s="130"/>
      <c r="BP39" s="130"/>
      <c r="BQ39" s="130"/>
      <c r="BR39" s="130"/>
      <c r="BS39" s="130"/>
      <c r="BT39" s="130"/>
      <c r="BU39" s="130"/>
      <c r="BV39" s="130"/>
      <c r="BW39" s="130"/>
      <c r="BX39" s="130"/>
      <c r="BY39" s="130"/>
      <c r="BZ39" s="131"/>
    </row>
    <row r="40" spans="1:78" ht="1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29"/>
      <c r="BM40" s="130"/>
      <c r="BN40" s="130"/>
      <c r="BO40" s="130"/>
      <c r="BP40" s="130"/>
      <c r="BQ40" s="130"/>
      <c r="BR40" s="130"/>
      <c r="BS40" s="130"/>
      <c r="BT40" s="130"/>
      <c r="BU40" s="130"/>
      <c r="BV40" s="130"/>
      <c r="BW40" s="130"/>
      <c r="BX40" s="130"/>
      <c r="BY40" s="130"/>
      <c r="BZ40" s="131"/>
    </row>
    <row r="41" spans="1:78" ht="1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29"/>
      <c r="BM41" s="130"/>
      <c r="BN41" s="130"/>
      <c r="BO41" s="130"/>
      <c r="BP41" s="130"/>
      <c r="BQ41" s="130"/>
      <c r="BR41" s="130"/>
      <c r="BS41" s="130"/>
      <c r="BT41" s="130"/>
      <c r="BU41" s="130"/>
      <c r="BV41" s="130"/>
      <c r="BW41" s="130"/>
      <c r="BX41" s="130"/>
      <c r="BY41" s="130"/>
      <c r="BZ41" s="131"/>
    </row>
    <row r="42" spans="1:78" ht="1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29"/>
      <c r="BM42" s="130"/>
      <c r="BN42" s="130"/>
      <c r="BO42" s="130"/>
      <c r="BP42" s="130"/>
      <c r="BQ42" s="130"/>
      <c r="BR42" s="130"/>
      <c r="BS42" s="130"/>
      <c r="BT42" s="130"/>
      <c r="BU42" s="130"/>
      <c r="BV42" s="130"/>
      <c r="BW42" s="130"/>
      <c r="BX42" s="130"/>
      <c r="BY42" s="130"/>
      <c r="BZ42" s="131"/>
    </row>
    <row r="43" spans="1:78" ht="1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29"/>
      <c r="BM43" s="130"/>
      <c r="BN43" s="130"/>
      <c r="BO43" s="130"/>
      <c r="BP43" s="130"/>
      <c r="BQ43" s="130"/>
      <c r="BR43" s="130"/>
      <c r="BS43" s="130"/>
      <c r="BT43" s="130"/>
      <c r="BU43" s="130"/>
      <c r="BV43" s="130"/>
      <c r="BW43" s="130"/>
      <c r="BX43" s="130"/>
      <c r="BY43" s="130"/>
      <c r="BZ43" s="131"/>
    </row>
    <row r="44" spans="1:78" ht="1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29"/>
      <c r="BM44" s="130"/>
      <c r="BN44" s="130"/>
      <c r="BO44" s="130"/>
      <c r="BP44" s="130"/>
      <c r="BQ44" s="130"/>
      <c r="BR44" s="130"/>
      <c r="BS44" s="130"/>
      <c r="BT44" s="130"/>
      <c r="BU44" s="130"/>
      <c r="BV44" s="130"/>
      <c r="BW44" s="130"/>
      <c r="BX44" s="130"/>
      <c r="BY44" s="130"/>
      <c r="BZ44" s="131"/>
    </row>
    <row r="45" spans="1:78" ht="1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29"/>
      <c r="BM45" s="130"/>
      <c r="BN45" s="130"/>
      <c r="BO45" s="130"/>
      <c r="BP45" s="130"/>
      <c r="BQ45" s="130"/>
      <c r="BR45" s="130"/>
      <c r="BS45" s="130"/>
      <c r="BT45" s="130"/>
      <c r="BU45" s="130"/>
      <c r="BV45" s="130"/>
      <c r="BW45" s="130"/>
      <c r="BX45" s="130"/>
      <c r="BY45" s="130"/>
      <c r="BZ45" s="131"/>
    </row>
    <row r="46" spans="1:78" ht="1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29"/>
      <c r="BM46" s="130"/>
      <c r="BN46" s="130"/>
      <c r="BO46" s="130"/>
      <c r="BP46" s="130"/>
      <c r="BQ46" s="130"/>
      <c r="BR46" s="130"/>
      <c r="BS46" s="130"/>
      <c r="BT46" s="130"/>
      <c r="BU46" s="130"/>
      <c r="BV46" s="130"/>
      <c r="BW46" s="130"/>
      <c r="BX46" s="130"/>
      <c r="BY46" s="130"/>
      <c r="BZ46" s="131"/>
    </row>
    <row r="47" spans="1:78" ht="1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29"/>
      <c r="BM47" s="130"/>
      <c r="BN47" s="130"/>
      <c r="BO47" s="130"/>
      <c r="BP47" s="130"/>
      <c r="BQ47" s="130"/>
      <c r="BR47" s="130"/>
      <c r="BS47" s="130"/>
      <c r="BT47" s="130"/>
      <c r="BU47" s="130"/>
      <c r="BV47" s="130"/>
      <c r="BW47" s="130"/>
      <c r="BX47" s="130"/>
      <c r="BY47" s="130"/>
      <c r="BZ47" s="131"/>
    </row>
    <row r="48" spans="1:78" ht="1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29"/>
      <c r="BM48" s="130"/>
      <c r="BN48" s="130"/>
      <c r="BO48" s="130"/>
      <c r="BP48" s="130"/>
      <c r="BQ48" s="130"/>
      <c r="BR48" s="130"/>
      <c r="BS48" s="130"/>
      <c r="BT48" s="130"/>
      <c r="BU48" s="130"/>
      <c r="BV48" s="130"/>
      <c r="BW48" s="130"/>
      <c r="BX48" s="130"/>
      <c r="BY48" s="130"/>
      <c r="BZ48" s="131"/>
    </row>
    <row r="49" spans="1:78" ht="1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29"/>
      <c r="BM49" s="130"/>
      <c r="BN49" s="130"/>
      <c r="BO49" s="130"/>
      <c r="BP49" s="130"/>
      <c r="BQ49" s="130"/>
      <c r="BR49" s="130"/>
      <c r="BS49" s="130"/>
      <c r="BT49" s="130"/>
      <c r="BU49" s="130"/>
      <c r="BV49" s="130"/>
      <c r="BW49" s="130"/>
      <c r="BX49" s="130"/>
      <c r="BY49" s="130"/>
      <c r="BZ49" s="131"/>
    </row>
    <row r="50" spans="1:78" ht="1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29"/>
      <c r="BM50" s="130"/>
      <c r="BN50" s="130"/>
      <c r="BO50" s="130"/>
      <c r="BP50" s="130"/>
      <c r="BQ50" s="130"/>
      <c r="BR50" s="130"/>
      <c r="BS50" s="130"/>
      <c r="BT50" s="130"/>
      <c r="BU50" s="130"/>
      <c r="BV50" s="130"/>
      <c r="BW50" s="130"/>
      <c r="BX50" s="130"/>
      <c r="BY50" s="130"/>
      <c r="BZ50" s="131"/>
    </row>
    <row r="51" spans="1:78" ht="1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29"/>
      <c r="BM51" s="130"/>
      <c r="BN51" s="130"/>
      <c r="BO51" s="130"/>
      <c r="BP51" s="130"/>
      <c r="BQ51" s="130"/>
      <c r="BR51" s="130"/>
      <c r="BS51" s="130"/>
      <c r="BT51" s="130"/>
      <c r="BU51" s="130"/>
      <c r="BV51" s="130"/>
      <c r="BW51" s="130"/>
      <c r="BX51" s="130"/>
      <c r="BY51" s="130"/>
      <c r="BZ51" s="131"/>
    </row>
    <row r="52" spans="1:78" ht="1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2"/>
      <c r="BM52" s="133"/>
      <c r="BN52" s="133"/>
      <c r="BO52" s="133"/>
      <c r="BP52" s="133"/>
      <c r="BQ52" s="133"/>
      <c r="BR52" s="133"/>
      <c r="BS52" s="133"/>
      <c r="BT52" s="133"/>
      <c r="BU52" s="133"/>
      <c r="BV52" s="133"/>
      <c r="BW52" s="133"/>
      <c r="BX52" s="133"/>
      <c r="BY52" s="133"/>
      <c r="BZ52" s="13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129</v>
      </c>
      <c r="BM55" s="130"/>
      <c r="BN55" s="130"/>
      <c r="BO55" s="130"/>
      <c r="BP55" s="130"/>
      <c r="BQ55" s="130"/>
      <c r="BR55" s="130"/>
      <c r="BS55" s="130"/>
      <c r="BT55" s="130"/>
      <c r="BU55" s="130"/>
      <c r="BV55" s="130"/>
      <c r="BW55" s="130"/>
      <c r="BX55" s="130"/>
      <c r="BY55" s="130"/>
      <c r="BZ55" s="131"/>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c r="A64" s="2"/>
      <c r="B64" s="27"/>
      <c r="C64" s="137"/>
      <c r="D64" s="137"/>
      <c r="E64" s="137"/>
      <c r="F64" s="137"/>
      <c r="G64" s="137"/>
      <c r="H64" s="137"/>
      <c r="I64" s="137"/>
      <c r="J64" s="137"/>
      <c r="K64" s="137"/>
      <c r="L64" s="137"/>
      <c r="M64" s="137"/>
      <c r="N64" s="137"/>
      <c r="O64" s="137"/>
      <c r="P64" s="137"/>
      <c r="Q64" s="30"/>
      <c r="R64" s="137"/>
      <c r="S64" s="137"/>
      <c r="T64" s="137"/>
      <c r="U64" s="137"/>
      <c r="V64" s="137"/>
      <c r="W64" s="137"/>
      <c r="X64" s="137"/>
      <c r="Y64" s="137"/>
      <c r="Z64" s="137"/>
      <c r="AA64" s="137"/>
      <c r="AB64" s="137"/>
      <c r="AC64" s="137"/>
      <c r="AD64" s="137"/>
      <c r="AE64" s="137"/>
      <c r="AF64" s="30"/>
      <c r="AG64" s="137"/>
      <c r="AH64" s="137"/>
      <c r="AI64" s="137"/>
      <c r="AJ64" s="137"/>
      <c r="AK64" s="137"/>
      <c r="AL64" s="137"/>
      <c r="AM64" s="137"/>
      <c r="AN64" s="137"/>
      <c r="AO64" s="137"/>
      <c r="AP64" s="137"/>
      <c r="AQ64" s="137"/>
      <c r="AR64" s="137"/>
      <c r="AS64" s="137"/>
      <c r="AT64" s="137"/>
      <c r="AU64" s="30"/>
      <c r="AV64" s="137"/>
      <c r="AW64" s="137"/>
      <c r="AX64" s="137"/>
      <c r="AY64" s="137"/>
      <c r="AZ64" s="137"/>
      <c r="BA64" s="137"/>
      <c r="BB64" s="137"/>
      <c r="BC64" s="137"/>
      <c r="BD64" s="137"/>
      <c r="BE64" s="137"/>
      <c r="BF64" s="137"/>
      <c r="BG64" s="137"/>
      <c r="BH64" s="137"/>
      <c r="BI64" s="137"/>
      <c r="BJ64" s="29"/>
      <c r="BK64" s="2"/>
      <c r="BL64" s="129"/>
      <c r="BM64" s="130"/>
      <c r="BN64" s="130"/>
      <c r="BO64" s="130"/>
      <c r="BP64" s="130"/>
      <c r="BQ64" s="130"/>
      <c r="BR64" s="130"/>
      <c r="BS64" s="130"/>
      <c r="BT64" s="130"/>
      <c r="BU64" s="130"/>
      <c r="BV64" s="130"/>
      <c r="BW64" s="130"/>
      <c r="BX64" s="130"/>
      <c r="BY64" s="130"/>
      <c r="BZ64" s="131"/>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c r="A66" s="2"/>
      <c r="B66" s="138" t="s">
        <v>20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2"/>
      <c r="BL66" s="129"/>
      <c r="BM66" s="130"/>
      <c r="BN66" s="130"/>
      <c r="BO66" s="130"/>
      <c r="BP66" s="130"/>
      <c r="BQ66" s="130"/>
      <c r="BR66" s="130"/>
      <c r="BS66" s="130"/>
      <c r="BT66" s="130"/>
      <c r="BU66" s="130"/>
      <c r="BV66" s="130"/>
      <c r="BW66" s="130"/>
      <c r="BX66" s="130"/>
      <c r="BY66" s="130"/>
      <c r="BZ66" s="131"/>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130</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4.25"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022039</v>
      </c>
      <c r="K6" s="56" t="str">
        <f t="shared" si="3"/>
        <v>46</v>
      </c>
      <c r="L6" s="56" t="str">
        <f t="shared" si="3"/>
        <v>03</v>
      </c>
      <c r="M6" s="57" t="str">
        <f>M7</f>
        <v>3</v>
      </c>
      <c r="N6" s="57" t="str">
        <f>N7</f>
        <v>000</v>
      </c>
      <c r="O6" s="56" t="str">
        <f t="shared" si="3"/>
        <v>青森県　八戸市</v>
      </c>
      <c r="P6" s="56" t="str">
        <f t="shared" si="3"/>
        <v>法適用</v>
      </c>
      <c r="Q6" s="56" t="str">
        <f t="shared" si="3"/>
        <v>交通事業</v>
      </c>
      <c r="R6" s="56" t="str">
        <f t="shared" si="3"/>
        <v>自動車運送事業</v>
      </c>
      <c r="S6" s="56" t="str">
        <f t="shared" si="3"/>
        <v/>
      </c>
      <c r="T6" s="58" t="str">
        <f t="shared" si="3"/>
        <v>-</v>
      </c>
      <c r="U6" s="58">
        <f t="shared" si="3"/>
        <v>179.8</v>
      </c>
      <c r="V6" s="59">
        <f t="shared" si="3"/>
        <v>3785</v>
      </c>
      <c r="W6" s="59">
        <f t="shared" si="3"/>
        <v>118</v>
      </c>
      <c r="X6" s="59">
        <f t="shared" si="3"/>
        <v>201</v>
      </c>
      <c r="Y6" s="58" t="str">
        <f>Y7</f>
        <v>-</v>
      </c>
      <c r="Z6" s="56" t="str">
        <f t="shared" si="3"/>
        <v>有</v>
      </c>
      <c r="AA6" s="56" t="str">
        <f t="shared" si="3"/>
        <v>有</v>
      </c>
      <c r="AB6" s="59">
        <f t="shared" si="3"/>
        <v>7283</v>
      </c>
      <c r="AC6" s="59">
        <f t="shared" si="3"/>
        <v>7897</v>
      </c>
      <c r="AD6" s="59">
        <f t="shared" si="3"/>
        <v>6945</v>
      </c>
      <c r="AE6" s="59">
        <f t="shared" si="3"/>
        <v>6981</v>
      </c>
      <c r="AF6" s="59">
        <f t="shared" si="3"/>
        <v>6888</v>
      </c>
      <c r="AG6" s="59">
        <f t="shared" si="3"/>
        <v>407929</v>
      </c>
      <c r="AH6" s="59">
        <f t="shared" si="3"/>
        <v>406005</v>
      </c>
      <c r="AI6" s="59">
        <f t="shared" si="3"/>
        <v>403846</v>
      </c>
      <c r="AJ6" s="59">
        <f t="shared" si="3"/>
        <v>420215</v>
      </c>
      <c r="AK6" s="59">
        <f t="shared" si="3"/>
        <v>300000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179.8</v>
      </c>
      <c r="V7" s="66">
        <v>3785</v>
      </c>
      <c r="W7" s="66">
        <v>118</v>
      </c>
      <c r="X7" s="66">
        <v>201</v>
      </c>
      <c r="Y7" s="65" t="s">
        <v>99</v>
      </c>
      <c r="Z7" s="64" t="s">
        <v>100</v>
      </c>
      <c r="AA7" s="64" t="s">
        <v>100</v>
      </c>
      <c r="AB7" s="66">
        <v>7283</v>
      </c>
      <c r="AC7" s="66">
        <v>7897</v>
      </c>
      <c r="AD7" s="66">
        <v>6945</v>
      </c>
      <c r="AE7" s="66">
        <v>6981</v>
      </c>
      <c r="AF7" s="66">
        <v>6888</v>
      </c>
      <c r="AG7" s="66">
        <v>407929</v>
      </c>
      <c r="AH7" s="66">
        <v>406005</v>
      </c>
      <c r="AI7" s="66">
        <v>403846</v>
      </c>
      <c r="AJ7" s="66">
        <v>420215</v>
      </c>
      <c r="AK7" s="66">
        <v>300000</v>
      </c>
      <c r="AL7" s="65">
        <v>108.9</v>
      </c>
      <c r="AM7" s="65">
        <v>104.9</v>
      </c>
      <c r="AN7" s="65">
        <v>107.9</v>
      </c>
      <c r="AO7" s="65">
        <v>108.1</v>
      </c>
      <c r="AP7" s="65">
        <v>104.7</v>
      </c>
      <c r="AQ7" s="65">
        <v>101.1</v>
      </c>
      <c r="AR7" s="65">
        <v>103</v>
      </c>
      <c r="AS7" s="65">
        <v>102.8</v>
      </c>
      <c r="AT7" s="65">
        <v>104.1</v>
      </c>
      <c r="AU7" s="65">
        <v>103.5</v>
      </c>
      <c r="AV7" s="65">
        <v>100</v>
      </c>
      <c r="AW7" s="65">
        <v>85.9</v>
      </c>
      <c r="AX7" s="65">
        <v>84.7</v>
      </c>
      <c r="AY7" s="65">
        <v>80.3</v>
      </c>
      <c r="AZ7" s="65">
        <v>79.900000000000006</v>
      </c>
      <c r="BA7" s="65">
        <v>80.900000000000006</v>
      </c>
      <c r="BB7" s="65">
        <v>90.9</v>
      </c>
      <c r="BC7" s="65">
        <v>93.5</v>
      </c>
      <c r="BD7" s="65">
        <v>93.3</v>
      </c>
      <c r="BE7" s="65">
        <v>95.5</v>
      </c>
      <c r="BF7" s="65">
        <v>94.2</v>
      </c>
      <c r="BG7" s="65">
        <v>100</v>
      </c>
      <c r="BH7" s="65">
        <v>32.299999999999997</v>
      </c>
      <c r="BI7" s="65">
        <v>126.6</v>
      </c>
      <c r="BJ7" s="65">
        <v>165</v>
      </c>
      <c r="BK7" s="65">
        <v>216.3</v>
      </c>
      <c r="BL7" s="65">
        <v>170.3</v>
      </c>
      <c r="BM7" s="65">
        <v>180.9</v>
      </c>
      <c r="BN7" s="65">
        <v>196.1</v>
      </c>
      <c r="BO7" s="65">
        <v>96.5</v>
      </c>
      <c r="BP7" s="65">
        <v>97.7</v>
      </c>
      <c r="BQ7" s="65">
        <v>100</v>
      </c>
      <c r="BR7" s="65">
        <v>100</v>
      </c>
      <c r="BS7" s="65">
        <v>8.4</v>
      </c>
      <c r="BT7" s="65">
        <v>2.2000000000000002</v>
      </c>
      <c r="BU7" s="65">
        <v>3.7</v>
      </c>
      <c r="BV7" s="65">
        <v>0</v>
      </c>
      <c r="BW7" s="65">
        <v>0</v>
      </c>
      <c r="BX7" s="65">
        <v>80.8</v>
      </c>
      <c r="BY7" s="65">
        <v>76.599999999999994</v>
      </c>
      <c r="BZ7" s="65">
        <v>102.5</v>
      </c>
      <c r="CA7" s="65">
        <v>90.4</v>
      </c>
      <c r="CB7" s="65">
        <v>86.1</v>
      </c>
      <c r="CC7" s="65">
        <v>0</v>
      </c>
      <c r="CD7" s="65">
        <v>56</v>
      </c>
      <c r="CE7" s="65">
        <v>51.4</v>
      </c>
      <c r="CF7" s="65">
        <v>58.1</v>
      </c>
      <c r="CG7" s="65">
        <v>60.2</v>
      </c>
      <c r="CH7" s="65">
        <v>43.6</v>
      </c>
      <c r="CI7" s="65">
        <v>19.8</v>
      </c>
      <c r="CJ7" s="65">
        <v>17.7</v>
      </c>
      <c r="CK7" s="65">
        <v>15.7</v>
      </c>
      <c r="CL7" s="65">
        <v>13.6</v>
      </c>
      <c r="CM7" s="65">
        <v>14.6</v>
      </c>
      <c r="CN7" s="65">
        <v>203</v>
      </c>
      <c r="CO7" s="65">
        <v>190.2</v>
      </c>
      <c r="CP7" s="65">
        <v>208.6</v>
      </c>
      <c r="CQ7" s="65">
        <v>209.2</v>
      </c>
      <c r="CR7" s="65">
        <v>203.3</v>
      </c>
      <c r="CS7" s="65">
        <v>189.9</v>
      </c>
      <c r="CT7" s="65">
        <v>183</v>
      </c>
      <c r="CU7" s="65">
        <v>181.8</v>
      </c>
      <c r="CV7" s="65">
        <v>177.3</v>
      </c>
      <c r="CW7" s="65">
        <v>180</v>
      </c>
      <c r="CX7" s="65">
        <v>27.6</v>
      </c>
      <c r="CY7" s="65">
        <v>27</v>
      </c>
      <c r="CZ7" s="65">
        <v>27.9</v>
      </c>
      <c r="DA7" s="65">
        <v>28.8</v>
      </c>
      <c r="DB7" s="65">
        <v>21.4</v>
      </c>
      <c r="DC7" s="65">
        <v>10.4</v>
      </c>
      <c r="DD7" s="65">
        <v>9.6999999999999993</v>
      </c>
      <c r="DE7" s="65">
        <v>8.6999999999999993</v>
      </c>
      <c r="DF7" s="65">
        <v>7.7</v>
      </c>
      <c r="DG7" s="65">
        <v>8.1</v>
      </c>
      <c r="DH7" s="65">
        <v>13.5</v>
      </c>
      <c r="DI7" s="65">
        <v>24.2</v>
      </c>
      <c r="DJ7" s="65">
        <v>27.3</v>
      </c>
      <c r="DK7" s="65">
        <v>29.8</v>
      </c>
      <c r="DL7" s="65">
        <v>31.9</v>
      </c>
      <c r="DM7" s="65">
        <v>45.3</v>
      </c>
      <c r="DN7" s="65">
        <v>37.5</v>
      </c>
      <c r="DO7" s="65">
        <v>30.9</v>
      </c>
      <c r="DP7" s="65">
        <v>27</v>
      </c>
      <c r="DQ7" s="65">
        <v>22.5</v>
      </c>
      <c r="DR7" s="65">
        <v>81.599999999999994</v>
      </c>
      <c r="DS7" s="65">
        <v>77.599999999999994</v>
      </c>
      <c r="DT7" s="65">
        <v>78</v>
      </c>
      <c r="DU7" s="65">
        <v>70.8</v>
      </c>
      <c r="DV7" s="65">
        <v>64.599999999999994</v>
      </c>
      <c r="DW7" s="65">
        <v>68.400000000000006</v>
      </c>
      <c r="DX7" s="65">
        <v>69.7</v>
      </c>
      <c r="DY7" s="65">
        <v>79.3</v>
      </c>
      <c r="DZ7" s="65">
        <v>78.900000000000006</v>
      </c>
      <c r="EA7" s="65">
        <v>78.400000000000006</v>
      </c>
      <c r="EB7" s="67">
        <v>415.52</v>
      </c>
      <c r="EC7" s="67">
        <v>407.26</v>
      </c>
      <c r="ED7" s="67">
        <v>405.08</v>
      </c>
      <c r="EE7" s="67">
        <v>417.97</v>
      </c>
      <c r="EF7" s="67">
        <v>387.34</v>
      </c>
      <c r="EG7" s="67">
        <v>250.06</v>
      </c>
      <c r="EH7" s="67">
        <v>247.18</v>
      </c>
      <c r="EI7" s="67">
        <v>247.65</v>
      </c>
      <c r="EJ7" s="67">
        <v>251.2</v>
      </c>
      <c r="EK7" s="67">
        <v>255.17</v>
      </c>
      <c r="EL7" s="67">
        <v>381.64</v>
      </c>
      <c r="EM7" s="67">
        <v>388.09</v>
      </c>
      <c r="EN7" s="67">
        <v>375.41</v>
      </c>
      <c r="EO7" s="67">
        <v>386.6</v>
      </c>
      <c r="EP7" s="67">
        <v>370</v>
      </c>
      <c r="EQ7" s="67">
        <v>298.77999999999997</v>
      </c>
      <c r="ER7" s="67">
        <v>307.77</v>
      </c>
      <c r="ES7" s="67">
        <v>314.11</v>
      </c>
      <c r="ET7" s="67">
        <v>319.07</v>
      </c>
      <c r="EU7" s="67">
        <v>324.35000000000002</v>
      </c>
      <c r="EV7" s="67">
        <v>234.79</v>
      </c>
      <c r="EW7" s="67">
        <v>230.55</v>
      </c>
      <c r="EX7" s="67">
        <v>230.35</v>
      </c>
      <c r="EY7" s="67">
        <v>239.96</v>
      </c>
      <c r="EZ7" s="67">
        <v>240.61</v>
      </c>
      <c r="FA7" s="67">
        <v>172.38</v>
      </c>
      <c r="FB7" s="67">
        <v>175.48</v>
      </c>
      <c r="FC7" s="67">
        <v>178.87</v>
      </c>
      <c r="FD7" s="67">
        <v>186.85</v>
      </c>
      <c r="FE7" s="67">
        <v>189.23</v>
      </c>
      <c r="FF7" s="65">
        <v>9.6</v>
      </c>
      <c r="FG7" s="65">
        <v>9.4</v>
      </c>
      <c r="FH7" s="65">
        <v>9.4</v>
      </c>
      <c r="FI7" s="65">
        <v>9.8000000000000007</v>
      </c>
      <c r="FJ7" s="65">
        <v>10</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85.9</v>
      </c>
      <c r="AW11" s="76">
        <f>AX7</f>
        <v>84.7</v>
      </c>
      <c r="AX11" s="76">
        <f>AY7</f>
        <v>80.3</v>
      </c>
      <c r="AY11" s="76">
        <f>AZ7</f>
        <v>79.900000000000006</v>
      </c>
      <c r="AZ11" s="76">
        <f>BA7</f>
        <v>80.900000000000006</v>
      </c>
      <c r="BA11" s="72"/>
      <c r="BB11" s="73"/>
      <c r="BC11" s="72"/>
      <c r="BD11" s="72"/>
      <c r="BE11" s="72"/>
      <c r="BF11" s="75" t="s">
        <v>109</v>
      </c>
      <c r="BG11" s="76">
        <f>BH7</f>
        <v>32.299999999999997</v>
      </c>
      <c r="BH11" s="76">
        <f>BI7</f>
        <v>126.6</v>
      </c>
      <c r="BI11" s="76">
        <f>BJ7</f>
        <v>165</v>
      </c>
      <c r="BJ11" s="76">
        <f>BK7</f>
        <v>216.3</v>
      </c>
      <c r="BK11" s="76">
        <f>BL7</f>
        <v>170.3</v>
      </c>
      <c r="BL11" s="72"/>
      <c r="BM11" s="72"/>
      <c r="BN11" s="72"/>
      <c r="BO11" s="72"/>
      <c r="BP11" s="72"/>
      <c r="BQ11" s="75" t="s">
        <v>109</v>
      </c>
      <c r="BR11" s="76">
        <f>BS7</f>
        <v>8.4</v>
      </c>
      <c r="BS11" s="76">
        <f>BT7</f>
        <v>2.2000000000000002</v>
      </c>
      <c r="BT11" s="76">
        <f>BU7</f>
        <v>3.7</v>
      </c>
      <c r="BU11" s="76">
        <f>BV7</f>
        <v>0</v>
      </c>
      <c r="BV11" s="76">
        <f>BW7</f>
        <v>0</v>
      </c>
      <c r="BW11" s="72"/>
      <c r="BX11" s="72"/>
      <c r="BY11" s="72"/>
      <c r="BZ11" s="72"/>
      <c r="CA11" s="72"/>
      <c r="CB11" s="75" t="s">
        <v>110</v>
      </c>
      <c r="CC11" s="76">
        <f>CD7</f>
        <v>56</v>
      </c>
      <c r="CD11" s="76">
        <f>CE7</f>
        <v>51.4</v>
      </c>
      <c r="CE11" s="76">
        <f>CF7</f>
        <v>58.1</v>
      </c>
      <c r="CF11" s="76">
        <f>CG7</f>
        <v>60.2</v>
      </c>
      <c r="CG11" s="76">
        <f>CH7</f>
        <v>43.6</v>
      </c>
      <c r="CH11" s="72"/>
      <c r="CI11" s="72"/>
      <c r="CJ11" s="72"/>
      <c r="CK11" s="72"/>
      <c r="CL11" s="72"/>
      <c r="CM11" s="72"/>
      <c r="CN11" s="72"/>
      <c r="CO11" s="72"/>
      <c r="CP11" s="72"/>
      <c r="CQ11" s="72"/>
      <c r="CR11" s="72"/>
      <c r="CS11" s="72"/>
      <c r="CT11" s="72"/>
      <c r="CU11" s="72"/>
      <c r="CV11" s="75" t="s">
        <v>111</v>
      </c>
      <c r="CW11" s="76">
        <f>CX7</f>
        <v>27.6</v>
      </c>
      <c r="CX11" s="76">
        <f>CY7</f>
        <v>27</v>
      </c>
      <c r="CY11" s="76">
        <f>CZ7</f>
        <v>27.9</v>
      </c>
      <c r="CZ11" s="76">
        <f>DA7</f>
        <v>28.8</v>
      </c>
      <c r="DA11" s="76">
        <f>DB7</f>
        <v>21.4</v>
      </c>
      <c r="DB11" s="72"/>
      <c r="DC11" s="72"/>
      <c r="DD11" s="72"/>
      <c r="DE11" s="72"/>
      <c r="DF11" s="75" t="s">
        <v>112</v>
      </c>
      <c r="DG11" s="76">
        <f>DH7</f>
        <v>13.5</v>
      </c>
      <c r="DH11" s="76">
        <f>DI7</f>
        <v>24.2</v>
      </c>
      <c r="DI11" s="76">
        <f>DJ7</f>
        <v>27.3</v>
      </c>
      <c r="DJ11" s="76">
        <f>DK7</f>
        <v>29.8</v>
      </c>
      <c r="DK11" s="76">
        <f>DL7</f>
        <v>31.9</v>
      </c>
      <c r="DL11" s="72"/>
      <c r="DM11" s="72"/>
      <c r="DN11" s="72"/>
      <c r="DO11" s="72"/>
      <c r="DP11" s="75" t="s">
        <v>113</v>
      </c>
      <c r="DQ11" s="76">
        <f>DR7</f>
        <v>81.599999999999994</v>
      </c>
      <c r="DR11" s="76">
        <f>DS7</f>
        <v>77.599999999999994</v>
      </c>
      <c r="DS11" s="76">
        <f>DT7</f>
        <v>78</v>
      </c>
      <c r="DT11" s="76">
        <f>DU7</f>
        <v>70.8</v>
      </c>
      <c r="DU11" s="76">
        <f>DV7</f>
        <v>64.599999999999994</v>
      </c>
      <c r="DV11" s="72"/>
      <c r="DW11" s="72"/>
      <c r="DX11" s="72"/>
      <c r="DY11" s="72"/>
      <c r="DZ11" s="75" t="s">
        <v>114</v>
      </c>
      <c r="EA11" s="77">
        <f>EB7</f>
        <v>415.52</v>
      </c>
      <c r="EB11" s="77">
        <f>EC7</f>
        <v>407.26</v>
      </c>
      <c r="EC11" s="77">
        <f>ED7</f>
        <v>405.08</v>
      </c>
      <c r="ED11" s="77">
        <f>EE7</f>
        <v>417.97</v>
      </c>
      <c r="EE11" s="77">
        <f>EF7</f>
        <v>387.34</v>
      </c>
      <c r="EF11" s="72"/>
      <c r="EG11" s="72"/>
      <c r="EH11" s="72"/>
      <c r="EI11" s="72"/>
      <c r="EJ11" s="75" t="s">
        <v>114</v>
      </c>
      <c r="EK11" s="77">
        <f>EL7</f>
        <v>381.64</v>
      </c>
      <c r="EL11" s="77">
        <f>EM7</f>
        <v>388.09</v>
      </c>
      <c r="EM11" s="77">
        <f>EN7</f>
        <v>375.41</v>
      </c>
      <c r="EN11" s="77">
        <f>EO7</f>
        <v>386.6</v>
      </c>
      <c r="EO11" s="77">
        <f>EP7</f>
        <v>370</v>
      </c>
      <c r="EP11" s="72"/>
      <c r="EQ11" s="72"/>
      <c r="ER11" s="72"/>
      <c r="ES11" s="72"/>
      <c r="ET11" s="75" t="s">
        <v>114</v>
      </c>
      <c r="EU11" s="77">
        <f>EV7</f>
        <v>234.79</v>
      </c>
      <c r="EV11" s="77">
        <f>EW7</f>
        <v>230.55</v>
      </c>
      <c r="EW11" s="77">
        <f>EX7</f>
        <v>230.35</v>
      </c>
      <c r="EX11" s="77">
        <f>EY7</f>
        <v>239.96</v>
      </c>
      <c r="EY11" s="77">
        <f>EZ7</f>
        <v>240.61</v>
      </c>
      <c r="EZ11" s="72"/>
      <c r="FA11" s="72"/>
      <c r="FB11" s="72"/>
      <c r="FC11" s="72"/>
      <c r="FD11" s="75" t="s">
        <v>114</v>
      </c>
      <c r="FE11" s="76">
        <f>FF7</f>
        <v>9.6</v>
      </c>
      <c r="FF11" s="76">
        <f>FG7</f>
        <v>9.4</v>
      </c>
      <c r="FG11" s="76">
        <f>FH7</f>
        <v>9.4</v>
      </c>
      <c r="FH11" s="76">
        <f>FI7</f>
        <v>9.8000000000000007</v>
      </c>
      <c r="FI11" s="76">
        <f>FJ7</f>
        <v>10</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114</v>
      </c>
      <c r="AK12" s="76">
        <f>AL7</f>
        <v>108.9</v>
      </c>
      <c r="AL12" s="76">
        <f>AM7</f>
        <v>104.9</v>
      </c>
      <c r="AM12" s="76">
        <f>AN7</f>
        <v>107.9</v>
      </c>
      <c r="AN12" s="76">
        <f>AO7</f>
        <v>108.1</v>
      </c>
      <c r="AO12" s="76">
        <f>AP7</f>
        <v>104.7</v>
      </c>
      <c r="AP12" s="72"/>
      <c r="AQ12" s="72"/>
      <c r="AR12" s="72"/>
      <c r="AS12" s="72"/>
      <c r="AT12" s="72"/>
      <c r="AU12" s="75" t="s">
        <v>115</v>
      </c>
      <c r="AV12" s="76">
        <f>BB7</f>
        <v>90.9</v>
      </c>
      <c r="AW12" s="76">
        <f>BC7</f>
        <v>93.5</v>
      </c>
      <c r="AX12" s="76">
        <f>BD7</f>
        <v>93.3</v>
      </c>
      <c r="AY12" s="76">
        <f>BE7</f>
        <v>95.5</v>
      </c>
      <c r="AZ12" s="76">
        <f>BF7</f>
        <v>94.2</v>
      </c>
      <c r="BA12" s="72"/>
      <c r="BB12" s="73"/>
      <c r="BC12" s="72"/>
      <c r="BD12" s="72"/>
      <c r="BE12" s="72"/>
      <c r="BF12" s="75" t="s">
        <v>115</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203</v>
      </c>
      <c r="CD12" s="76">
        <f>CO7</f>
        <v>190.2</v>
      </c>
      <c r="CE12" s="76">
        <f>CP7</f>
        <v>208.6</v>
      </c>
      <c r="CF12" s="76">
        <f>CQ7</f>
        <v>209.2</v>
      </c>
      <c r="CG12" s="76">
        <f>CR7</f>
        <v>203.3</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115</v>
      </c>
      <c r="DQ12" s="76">
        <f>DW7</f>
        <v>68.400000000000006</v>
      </c>
      <c r="DR12" s="76">
        <f>DX7</f>
        <v>69.7</v>
      </c>
      <c r="DS12" s="76">
        <f>DY7</f>
        <v>79.3</v>
      </c>
      <c r="DT12" s="76">
        <f>DZ7</f>
        <v>78.900000000000006</v>
      </c>
      <c r="DU12" s="76">
        <f>EA7</f>
        <v>78.400000000000006</v>
      </c>
      <c r="DV12" s="72"/>
      <c r="DW12" s="72"/>
      <c r="DX12" s="72"/>
      <c r="DY12" s="72"/>
      <c r="DZ12" s="75" t="s">
        <v>117</v>
      </c>
      <c r="EA12" s="77">
        <f>EG7</f>
        <v>250.06</v>
      </c>
      <c r="EB12" s="77">
        <f>EH7</f>
        <v>247.18</v>
      </c>
      <c r="EC12" s="77">
        <f>EI7</f>
        <v>247.65</v>
      </c>
      <c r="ED12" s="77">
        <f>EJ7</f>
        <v>251.2</v>
      </c>
      <c r="EE12" s="77">
        <f>EK7</f>
        <v>255.17</v>
      </c>
      <c r="EF12" s="72"/>
      <c r="EG12" s="72"/>
      <c r="EH12" s="72"/>
      <c r="EI12" s="72"/>
      <c r="EJ12" s="75" t="s">
        <v>118</v>
      </c>
      <c r="EK12" s="77">
        <f>EQ7</f>
        <v>298.77999999999997</v>
      </c>
      <c r="EL12" s="77">
        <f>ER7</f>
        <v>307.77</v>
      </c>
      <c r="EM12" s="77">
        <f>ES7</f>
        <v>314.11</v>
      </c>
      <c r="EN12" s="77">
        <f>ET7</f>
        <v>319.07</v>
      </c>
      <c r="EO12" s="77">
        <f>EU7</f>
        <v>324.35000000000002</v>
      </c>
      <c r="EP12" s="72"/>
      <c r="EQ12" s="72"/>
      <c r="ER12" s="72"/>
      <c r="ES12" s="72"/>
      <c r="ET12" s="75" t="s">
        <v>119</v>
      </c>
      <c r="EU12" s="77">
        <f>FA7</f>
        <v>172.38</v>
      </c>
      <c r="EV12" s="77">
        <f>FB7</f>
        <v>175.48</v>
      </c>
      <c r="EW12" s="77">
        <f>FC7</f>
        <v>178.87</v>
      </c>
      <c r="EX12" s="77">
        <f>FD7</f>
        <v>186.85</v>
      </c>
      <c r="EY12" s="77">
        <f>FE7</f>
        <v>189.23</v>
      </c>
      <c r="EZ12" s="72"/>
      <c r="FA12" s="72"/>
      <c r="FB12" s="72"/>
      <c r="FC12" s="72"/>
      <c r="FD12" s="75" t="s">
        <v>115</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115</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120</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121</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122</v>
      </c>
      <c r="AV15" s="70"/>
      <c r="AW15" s="70"/>
      <c r="AX15" s="70"/>
      <c r="AY15" s="70"/>
      <c r="AZ15" s="70"/>
      <c r="BA15" s="2"/>
      <c r="BB15" s="68"/>
      <c r="BC15" s="2"/>
      <c r="BD15" s="2"/>
      <c r="BE15" s="2"/>
      <c r="BF15" s="68" t="s">
        <v>122</v>
      </c>
      <c r="BG15" s="70"/>
      <c r="BH15" s="70"/>
      <c r="BI15" s="70"/>
      <c r="BJ15" s="70"/>
      <c r="BK15" s="70"/>
      <c r="BL15" s="2"/>
      <c r="BM15" s="2"/>
      <c r="BN15" s="2"/>
      <c r="BO15" s="2"/>
      <c r="BP15" s="2"/>
      <c r="BQ15" s="68" t="s">
        <v>122</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122</v>
      </c>
      <c r="CW15" s="70"/>
      <c r="CX15" s="70"/>
      <c r="CY15" s="70"/>
      <c r="CZ15" s="70"/>
      <c r="DA15" s="70"/>
      <c r="DB15" s="2"/>
      <c r="DC15" s="2"/>
      <c r="DD15" s="2"/>
      <c r="DE15" s="2"/>
      <c r="DF15" s="68" t="s">
        <v>122</v>
      </c>
      <c r="DG15" s="70"/>
      <c r="DH15" s="70"/>
      <c r="DI15" s="70"/>
      <c r="DJ15" s="70"/>
      <c r="DK15" s="70"/>
      <c r="DL15" s="2"/>
      <c r="DM15" s="2"/>
      <c r="DN15" s="2"/>
      <c r="DO15" s="2"/>
      <c r="DP15" s="68" t="s">
        <v>122</v>
      </c>
      <c r="DQ15" s="70"/>
      <c r="DR15" s="70"/>
      <c r="DS15" s="70"/>
      <c r="DT15" s="70"/>
      <c r="DU15" s="70"/>
      <c r="DV15" s="2"/>
      <c r="DW15" s="2"/>
      <c r="DX15" s="2"/>
      <c r="DY15" s="2"/>
      <c r="DZ15" s="68" t="s">
        <v>122</v>
      </c>
      <c r="EA15" s="70"/>
      <c r="EB15" s="70"/>
      <c r="EC15" s="70"/>
      <c r="ED15" s="70"/>
      <c r="EE15" s="70"/>
      <c r="EF15" s="2"/>
      <c r="EG15" s="2"/>
      <c r="EH15" s="2"/>
      <c r="EI15" s="2"/>
      <c r="EJ15" s="68" t="s">
        <v>122</v>
      </c>
      <c r="EK15" s="70"/>
      <c r="EL15" s="70"/>
      <c r="EM15" s="70"/>
      <c r="EN15" s="70"/>
      <c r="EO15" s="70"/>
      <c r="EP15" s="2"/>
      <c r="EQ15" s="2"/>
      <c r="ER15" s="2"/>
      <c r="ES15" s="2"/>
      <c r="ET15" s="68" t="s">
        <v>122</v>
      </c>
      <c r="EU15" s="70"/>
      <c r="EV15" s="70"/>
      <c r="EW15" s="70"/>
      <c r="EX15" s="70"/>
      <c r="EY15" s="70"/>
      <c r="EZ15" s="2"/>
      <c r="FA15" s="2"/>
      <c r="FB15" s="2"/>
      <c r="FC15" s="2"/>
      <c r="FD15" s="68" t="s">
        <v>122</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122</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122</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109</v>
      </c>
      <c r="AV17" s="80">
        <f>IF(AW7="-",NA(),AW7)</f>
        <v>85.9</v>
      </c>
      <c r="AW17" s="80">
        <f>IF(AX7="-",NA(),AX7)</f>
        <v>84.7</v>
      </c>
      <c r="AX17" s="80">
        <f>IF(AY7="-",NA(),AY7)</f>
        <v>80.3</v>
      </c>
      <c r="AY17" s="80">
        <f>IF(AZ7="-",NA(),AZ7)</f>
        <v>79.900000000000006</v>
      </c>
      <c r="AZ17" s="80">
        <f>IF(BA7="-",NA(),BA7)</f>
        <v>80.900000000000006</v>
      </c>
      <c r="BA17" s="2"/>
      <c r="BB17" s="68"/>
      <c r="BC17" s="2"/>
      <c r="BD17" s="2"/>
      <c r="BE17" s="2"/>
      <c r="BF17" s="79" t="s">
        <v>109</v>
      </c>
      <c r="BG17" s="80">
        <f>IF(BH7="-",NA(),BH7)</f>
        <v>32.299999999999997</v>
      </c>
      <c r="BH17" s="80">
        <f>IF(BI7="-",NA(),BI7)</f>
        <v>126.6</v>
      </c>
      <c r="BI17" s="80">
        <f>IF(BJ7="-",NA(),BJ7)</f>
        <v>165</v>
      </c>
      <c r="BJ17" s="80">
        <f>IF(BK7="-",NA(),BK7)</f>
        <v>216.3</v>
      </c>
      <c r="BK17" s="80">
        <f>IF(BL7="-",NA(),BL7)</f>
        <v>170.3</v>
      </c>
      <c r="BL17" s="2"/>
      <c r="BM17" s="2"/>
      <c r="BN17" s="2"/>
      <c r="BO17" s="2"/>
      <c r="BP17" s="2"/>
      <c r="BQ17" s="79" t="s">
        <v>109</v>
      </c>
      <c r="BR17" s="80">
        <f>IF(BS7="-",NA(),BS7)</f>
        <v>8.4</v>
      </c>
      <c r="BS17" s="80">
        <f>IF(BT7="-",NA(),BT7)</f>
        <v>2.2000000000000002</v>
      </c>
      <c r="BT17" s="80">
        <f>IF(BU7="-",NA(),BU7)</f>
        <v>3.7</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109</v>
      </c>
      <c r="CW17" s="80">
        <f>IF(CX7="-",NA(),CX7)</f>
        <v>27.6</v>
      </c>
      <c r="CX17" s="80">
        <f>IF(CY7="-",NA(),CY7)</f>
        <v>27</v>
      </c>
      <c r="CY17" s="80">
        <f>IF(CZ7="-",NA(),CZ7)</f>
        <v>27.9</v>
      </c>
      <c r="CZ17" s="80">
        <f>IF(DA7="-",NA(),DA7)</f>
        <v>28.8</v>
      </c>
      <c r="DA17" s="80">
        <f>IF(DB7="-",NA(),DB7)</f>
        <v>21.4</v>
      </c>
      <c r="DB17" s="2"/>
      <c r="DC17" s="2"/>
      <c r="DD17" s="2"/>
      <c r="DE17" s="2"/>
      <c r="DF17" s="79" t="s">
        <v>109</v>
      </c>
      <c r="DG17" s="80">
        <f>IF(DH7="-",NA(),DH7)</f>
        <v>13.5</v>
      </c>
      <c r="DH17" s="80">
        <f>IF(DI7="-",NA(),DI7)</f>
        <v>24.2</v>
      </c>
      <c r="DI17" s="80">
        <f>IF(DJ7="-",NA(),DJ7)</f>
        <v>27.3</v>
      </c>
      <c r="DJ17" s="80">
        <f>IF(DK7="-",NA(),DK7)</f>
        <v>29.8</v>
      </c>
      <c r="DK17" s="80">
        <f>IF(DL7="-",NA(),DL7)</f>
        <v>31.9</v>
      </c>
      <c r="DL17" s="2"/>
      <c r="DM17" s="2"/>
      <c r="DN17" s="2"/>
      <c r="DO17" s="2"/>
      <c r="DP17" s="79" t="s">
        <v>109</v>
      </c>
      <c r="DQ17" s="80">
        <f>IF(DR7="-",NA(),DR7)</f>
        <v>81.599999999999994</v>
      </c>
      <c r="DR17" s="80">
        <f>IF(DS7="-",NA(),DS7)</f>
        <v>77.599999999999994</v>
      </c>
      <c r="DS17" s="80">
        <f>IF(DT7="-",NA(),DT7)</f>
        <v>78</v>
      </c>
      <c r="DT17" s="80">
        <f>IF(DU7="-",NA(),DU7)</f>
        <v>70.8</v>
      </c>
      <c r="DU17" s="80">
        <f>IF(DV7="-",NA(),DV7)</f>
        <v>64.599999999999994</v>
      </c>
      <c r="DV17" s="2"/>
      <c r="DW17" s="2"/>
      <c r="DX17" s="2"/>
      <c r="DY17" s="2"/>
      <c r="DZ17" s="79" t="s">
        <v>109</v>
      </c>
      <c r="EA17" s="81">
        <f>IF(EB7="-",NA(),EB7)</f>
        <v>415.52</v>
      </c>
      <c r="EB17" s="81">
        <f>IF(EC7="-",NA(),EC7)</f>
        <v>407.26</v>
      </c>
      <c r="EC17" s="81">
        <f>IF(ED7="-",NA(),ED7)</f>
        <v>405.08</v>
      </c>
      <c r="ED17" s="81">
        <f>IF(EE7="-",NA(),EE7)</f>
        <v>417.97</v>
      </c>
      <c r="EE17" s="81">
        <f>IF(EF7="-",NA(),EF7)</f>
        <v>387.34</v>
      </c>
      <c r="EF17" s="2"/>
      <c r="EG17" s="2"/>
      <c r="EH17" s="2"/>
      <c r="EI17" s="2"/>
      <c r="EJ17" s="79" t="s">
        <v>109</v>
      </c>
      <c r="EK17" s="81">
        <f>IF(EL7="-",NA(),EL7)</f>
        <v>381.64</v>
      </c>
      <c r="EL17" s="81">
        <f>IF(EM7="-",NA(),EM7)</f>
        <v>388.09</v>
      </c>
      <c r="EM17" s="81">
        <f>IF(EN7="-",NA(),EN7)</f>
        <v>375.41</v>
      </c>
      <c r="EN17" s="81">
        <f>IF(EO7="-",NA(),EO7)</f>
        <v>386.6</v>
      </c>
      <c r="EO17" s="81">
        <f>IF(EP7="-",NA(),EP7)</f>
        <v>370</v>
      </c>
      <c r="EP17" s="2"/>
      <c r="EQ17" s="2"/>
      <c r="ER17" s="2"/>
      <c r="ES17" s="2"/>
      <c r="ET17" s="79" t="s">
        <v>109</v>
      </c>
      <c r="EU17" s="81">
        <f>IF(EV7="-",NA(),EV7)</f>
        <v>234.79</v>
      </c>
      <c r="EV17" s="81">
        <f>IF(EW7="-",NA(),EW7)</f>
        <v>230.55</v>
      </c>
      <c r="EW17" s="81">
        <f>IF(EX7="-",NA(),EX7)</f>
        <v>230.35</v>
      </c>
      <c r="EX17" s="81">
        <f>IF(EY7="-",NA(),EY7)</f>
        <v>239.96</v>
      </c>
      <c r="EY17" s="81">
        <f>IF(EZ7="-",NA(),EZ7)</f>
        <v>240.61</v>
      </c>
      <c r="EZ17" s="2"/>
      <c r="FA17" s="2"/>
      <c r="FB17" s="2"/>
      <c r="FC17" s="2"/>
      <c r="FD17" s="79" t="s">
        <v>109</v>
      </c>
      <c r="FE17" s="80">
        <f>IF(FF7="-",NA(),FF7)</f>
        <v>9.6</v>
      </c>
      <c r="FF17" s="80">
        <f>IF(FG7="-",NA(),FG7)</f>
        <v>9.4</v>
      </c>
      <c r="FG17" s="80">
        <f>IF(FH7="-",NA(),FH7)</f>
        <v>9.4</v>
      </c>
      <c r="FH17" s="80">
        <f>IF(FI7="-",NA(),FI7)</f>
        <v>9.8000000000000007</v>
      </c>
      <c r="FI17" s="80">
        <f>IF(FJ7="-",NA(),FJ7)</f>
        <v>10</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109</v>
      </c>
      <c r="AK18" s="80">
        <f>IF(AL7="-",NA(),AL7)</f>
        <v>108.9</v>
      </c>
      <c r="AL18" s="80">
        <f>IF(AM7="-",NA(),AM7)</f>
        <v>104.9</v>
      </c>
      <c r="AM18" s="80">
        <f>IF(AN7="-",NA(),AN7)</f>
        <v>107.9</v>
      </c>
      <c r="AN18" s="80">
        <f>IF(AO7="-",NA(),AO7)</f>
        <v>108.1</v>
      </c>
      <c r="AO18" s="80">
        <f>IF(AP7="-",NA(),AP7)</f>
        <v>104.7</v>
      </c>
      <c r="AP18" s="2"/>
      <c r="AQ18" s="2"/>
      <c r="AR18" s="2"/>
      <c r="AS18" s="2"/>
      <c r="AT18" s="2"/>
      <c r="AU18" s="79" t="s">
        <v>123</v>
      </c>
      <c r="AV18" s="80">
        <f>IF(BB7="-",NA(),BB7)</f>
        <v>90.9</v>
      </c>
      <c r="AW18" s="80">
        <f>IF(BC7="-",NA(),BC7)</f>
        <v>93.5</v>
      </c>
      <c r="AX18" s="80">
        <f>IF(BD7="-",NA(),BD7)</f>
        <v>93.3</v>
      </c>
      <c r="AY18" s="80">
        <f>IF(BE7="-",NA(),BE7)</f>
        <v>95.5</v>
      </c>
      <c r="AZ18" s="80">
        <f>IF(BF7="-",NA(),BF7)</f>
        <v>94.2</v>
      </c>
      <c r="BA18" s="2"/>
      <c r="BB18" s="2"/>
      <c r="BC18" s="2"/>
      <c r="BD18" s="2"/>
      <c r="BE18" s="2"/>
      <c r="BF18" s="79" t="s">
        <v>123</v>
      </c>
      <c r="BG18" s="80">
        <f>IF(BM7="-",NA(),BM7)</f>
        <v>180.9</v>
      </c>
      <c r="BH18" s="80">
        <f>IF(BN7="-",NA(),BN7)</f>
        <v>196.1</v>
      </c>
      <c r="BI18" s="80">
        <f>IF(BO7="-",NA(),BO7)</f>
        <v>96.5</v>
      </c>
      <c r="BJ18" s="80">
        <f>IF(BP7="-",NA(),BP7)</f>
        <v>97.7</v>
      </c>
      <c r="BK18" s="80">
        <f>IF(BQ7="-",NA(),BQ7)</f>
        <v>100</v>
      </c>
      <c r="BL18" s="2"/>
      <c r="BM18" s="2"/>
      <c r="BN18" s="2"/>
      <c r="BO18" s="2"/>
      <c r="BP18" s="2"/>
      <c r="BQ18" s="79" t="s">
        <v>123</v>
      </c>
      <c r="BR18" s="80">
        <f>IF(BX7="-",NA(),BX7)</f>
        <v>80.8</v>
      </c>
      <c r="BS18" s="80">
        <f>IF(BY7="-",NA(),BY7)</f>
        <v>76.599999999999994</v>
      </c>
      <c r="BT18" s="80">
        <f>IF(BZ7="-",NA(),BZ7)</f>
        <v>102.5</v>
      </c>
      <c r="BU18" s="80">
        <f>IF(CA7="-",NA(),CA7)</f>
        <v>90.4</v>
      </c>
      <c r="BV18" s="80">
        <f>IF(CB7="-",NA(),CB7)</f>
        <v>86.1</v>
      </c>
      <c r="BW18" s="2"/>
      <c r="BX18" s="2"/>
      <c r="BY18" s="2"/>
      <c r="BZ18" s="2"/>
      <c r="CA18" s="2"/>
      <c r="CB18" s="82" t="s">
        <v>110</v>
      </c>
      <c r="CC18" s="80">
        <f>IF(CC11="-",NA(),CC11)</f>
        <v>56</v>
      </c>
      <c r="CD18" s="80">
        <f t="shared" ref="CD18:CG18" si="4">IF(CD11="-",NA(),CD11)</f>
        <v>51.4</v>
      </c>
      <c r="CE18" s="80">
        <f t="shared" si="4"/>
        <v>58.1</v>
      </c>
      <c r="CF18" s="80">
        <f t="shared" si="4"/>
        <v>60.2</v>
      </c>
      <c r="CG18" s="80">
        <f t="shared" si="4"/>
        <v>43.6</v>
      </c>
      <c r="CH18" s="2"/>
      <c r="CI18" s="2"/>
      <c r="CJ18" s="2"/>
      <c r="CK18" s="2"/>
      <c r="CL18" s="2"/>
      <c r="CM18" s="2"/>
      <c r="CN18" s="2"/>
      <c r="CO18" s="2"/>
      <c r="CP18" s="2"/>
      <c r="CQ18" s="2"/>
      <c r="CR18" s="2"/>
      <c r="CS18" s="2"/>
      <c r="CT18" s="2"/>
      <c r="CU18" s="2"/>
      <c r="CV18" s="79" t="s">
        <v>123</v>
      </c>
      <c r="CW18" s="80">
        <f>IF(DC7="-",NA(),DC7)</f>
        <v>10.4</v>
      </c>
      <c r="CX18" s="80">
        <f>IF(DD7="-",NA(),DD7)</f>
        <v>9.6999999999999993</v>
      </c>
      <c r="CY18" s="80">
        <f>IF(DE7="-",NA(),DE7)</f>
        <v>8.6999999999999993</v>
      </c>
      <c r="CZ18" s="80">
        <f>IF(DF7="-",NA(),DF7)</f>
        <v>7.7</v>
      </c>
      <c r="DA18" s="80">
        <f>IF(DG7="-",NA(),DG7)</f>
        <v>8.1</v>
      </c>
      <c r="DB18" s="2"/>
      <c r="DC18" s="2"/>
      <c r="DD18" s="2"/>
      <c r="DE18" s="2"/>
      <c r="DF18" s="79" t="s">
        <v>123</v>
      </c>
      <c r="DG18" s="80">
        <f>IF(DM7="-",NA(),DM7)</f>
        <v>45.3</v>
      </c>
      <c r="DH18" s="80">
        <f>IF(DN7="-",NA(),DN7)</f>
        <v>37.5</v>
      </c>
      <c r="DI18" s="80">
        <f>IF(DO7="-",NA(),DO7)</f>
        <v>30.9</v>
      </c>
      <c r="DJ18" s="80">
        <f>IF(DP7="-",NA(),DP7)</f>
        <v>27</v>
      </c>
      <c r="DK18" s="80">
        <f>IF(DQ7="-",NA(),DQ7)</f>
        <v>22.5</v>
      </c>
      <c r="DL18" s="2"/>
      <c r="DM18" s="2"/>
      <c r="DN18" s="2"/>
      <c r="DO18" s="2"/>
      <c r="DP18" s="79" t="s">
        <v>123</v>
      </c>
      <c r="DQ18" s="80">
        <f>IF(DW7="-",NA(),DW7)</f>
        <v>68.400000000000006</v>
      </c>
      <c r="DR18" s="80">
        <f>IF(DX7="-",NA(),DX7)</f>
        <v>69.7</v>
      </c>
      <c r="DS18" s="80">
        <f>IF(DY7="-",NA(),DY7)</f>
        <v>79.3</v>
      </c>
      <c r="DT18" s="80">
        <f>IF(DZ7="-",NA(),DZ7)</f>
        <v>78.900000000000006</v>
      </c>
      <c r="DU18" s="80">
        <f>IF(EA7="-",NA(),EA7)</f>
        <v>78.400000000000006</v>
      </c>
      <c r="DV18" s="2"/>
      <c r="DW18" s="2"/>
      <c r="DX18" s="2"/>
      <c r="DY18" s="2"/>
      <c r="DZ18" s="79" t="s">
        <v>123</v>
      </c>
      <c r="EA18" s="81">
        <f>IF(EG7="-",NA(),EG7)</f>
        <v>250.06</v>
      </c>
      <c r="EB18" s="81">
        <f>IF(EH7="-",NA(),EH7)</f>
        <v>247.18</v>
      </c>
      <c r="EC18" s="81">
        <f>IF(EI7="-",NA(),EI7)</f>
        <v>247.65</v>
      </c>
      <c r="ED18" s="81">
        <f>IF(EJ7="-",NA(),EJ7)</f>
        <v>251.2</v>
      </c>
      <c r="EE18" s="81">
        <f>IF(EK7="-",NA(),EK7)</f>
        <v>255.17</v>
      </c>
      <c r="EF18" s="2"/>
      <c r="EG18" s="2"/>
      <c r="EH18" s="2"/>
      <c r="EI18" s="2"/>
      <c r="EJ18" s="79" t="s">
        <v>123</v>
      </c>
      <c r="EK18" s="81">
        <f>IF(EQ7="-",NA(),EQ7)</f>
        <v>298.77999999999997</v>
      </c>
      <c r="EL18" s="81">
        <f>IF(ER7="-",NA(),ER7)</f>
        <v>307.77</v>
      </c>
      <c r="EM18" s="81">
        <f>IF(ES7="-",NA(),ES7)</f>
        <v>314.11</v>
      </c>
      <c r="EN18" s="81">
        <f>IF(ET7="-",NA(),ET7)</f>
        <v>319.07</v>
      </c>
      <c r="EO18" s="81">
        <f>IF(EU7="-",NA(),EU7)</f>
        <v>324.35000000000002</v>
      </c>
      <c r="EP18" s="2"/>
      <c r="EQ18" s="2"/>
      <c r="ER18" s="2"/>
      <c r="ES18" s="2"/>
      <c r="ET18" s="79" t="s">
        <v>123</v>
      </c>
      <c r="EU18" s="81">
        <f>IF(FA7="-",NA(),FA7)</f>
        <v>172.38</v>
      </c>
      <c r="EV18" s="81">
        <f>IF(FB7="-",NA(),FB7)</f>
        <v>175.48</v>
      </c>
      <c r="EW18" s="81">
        <f>IF(FC7="-",NA(),FC7)</f>
        <v>178.87</v>
      </c>
      <c r="EX18" s="81">
        <f>IF(FD7="-",NA(),FD7)</f>
        <v>186.85</v>
      </c>
      <c r="EY18" s="81">
        <f>IF(FE7="-",NA(),FE7)</f>
        <v>189.23</v>
      </c>
      <c r="EZ18" s="2"/>
      <c r="FA18" s="2"/>
      <c r="FB18" s="2"/>
      <c r="FC18" s="2"/>
      <c r="FD18" s="79" t="s">
        <v>123</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123</v>
      </c>
      <c r="AK19" s="80">
        <f>IF(AQ7="-",NA(),AQ7)</f>
        <v>101.1</v>
      </c>
      <c r="AL19" s="80">
        <f>IF(AR7="-",NA(),AR7)</f>
        <v>103</v>
      </c>
      <c r="AM19" s="80">
        <f>IF(AS7="-",NA(),AS7)</f>
        <v>102.8</v>
      </c>
      <c r="AN19" s="80">
        <f>IF(AT7="-",NA(),AT7)</f>
        <v>104.1</v>
      </c>
      <c r="AO19" s="80">
        <f>IF(AU7="-",NA(),AU7)</f>
        <v>103.5</v>
      </c>
      <c r="AP19" s="2"/>
      <c r="AQ19" s="2"/>
      <c r="AR19" s="2"/>
      <c r="AS19" s="2"/>
      <c r="AT19" s="2"/>
      <c r="AU19" s="79" t="s">
        <v>124</v>
      </c>
      <c r="AV19" s="83">
        <f>$BG$7</f>
        <v>100</v>
      </c>
      <c r="AW19" s="83">
        <f>$BG$7</f>
        <v>100</v>
      </c>
      <c r="AX19" s="83">
        <f>$BG$7</f>
        <v>100</v>
      </c>
      <c r="AY19" s="83">
        <f>$BG$7</f>
        <v>100</v>
      </c>
      <c r="AZ19" s="83">
        <f>$BG$7</f>
        <v>100</v>
      </c>
      <c r="BA19" s="2"/>
      <c r="BB19" s="2"/>
      <c r="BC19" s="2"/>
      <c r="BD19" s="2"/>
      <c r="BE19" s="2"/>
      <c r="BF19" s="79" t="s">
        <v>124</v>
      </c>
      <c r="BG19" s="83">
        <f>$BR$7</f>
        <v>100</v>
      </c>
      <c r="BH19" s="83">
        <f>$BR$7</f>
        <v>100</v>
      </c>
      <c r="BI19" s="83">
        <f>$BR$7</f>
        <v>100</v>
      </c>
      <c r="BJ19" s="83">
        <f>$BR$7</f>
        <v>100</v>
      </c>
      <c r="BK19" s="83">
        <f>$BR$7</f>
        <v>100</v>
      </c>
      <c r="BL19" s="2"/>
      <c r="BM19" s="2"/>
      <c r="BN19" s="2"/>
      <c r="BO19" s="2"/>
      <c r="BP19" s="2"/>
      <c r="BQ19" s="79" t="s">
        <v>124</v>
      </c>
      <c r="BR19" s="83">
        <f>$CC$7</f>
        <v>0</v>
      </c>
      <c r="BS19" s="83">
        <f>$CC$7</f>
        <v>0</v>
      </c>
      <c r="BT19" s="83">
        <f>$CC$7</f>
        <v>0</v>
      </c>
      <c r="BU19" s="83">
        <f>$CC$7</f>
        <v>0</v>
      </c>
      <c r="BV19" s="83">
        <f>$CC$7</f>
        <v>0</v>
      </c>
      <c r="BW19" s="2"/>
      <c r="BX19" s="2"/>
      <c r="BY19" s="2"/>
      <c r="BZ19" s="2"/>
      <c r="CA19" s="2"/>
      <c r="CB19" s="82" t="s">
        <v>125</v>
      </c>
      <c r="CC19" s="80">
        <f t="shared" ref="CC19:CG21" si="5">IF(CC12="-",NA(),CC12)</f>
        <v>203</v>
      </c>
      <c r="CD19" s="80">
        <f t="shared" si="5"/>
        <v>190.2</v>
      </c>
      <c r="CE19" s="80">
        <f t="shared" si="5"/>
        <v>208.6</v>
      </c>
      <c r="CF19" s="80">
        <f t="shared" si="5"/>
        <v>209.2</v>
      </c>
      <c r="CG19" s="80">
        <f t="shared" si="5"/>
        <v>203.3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124</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126</v>
      </c>
      <c r="BR20" s="2"/>
      <c r="BS20" s="2"/>
      <c r="BT20" s="2"/>
      <c r="BU20" s="2"/>
      <c r="BV20" s="2"/>
      <c r="BW20" s="2"/>
      <c r="BX20" s="2"/>
      <c r="BY20" s="2"/>
      <c r="BZ20" s="2"/>
      <c r="CA20" s="2"/>
      <c r="CB20" s="82" t="s">
        <v>120</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121</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2018-02-07T04:13:51Z</cp:lastPrinted>
  <dcterms:created xsi:type="dcterms:W3CDTF">2017-12-25T02:44:22Z</dcterms:created>
  <dcterms:modified xsi:type="dcterms:W3CDTF">2018-02-09T01:37:55Z</dcterms:modified>
  <cp:category/>
</cp:coreProperties>
</file>