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nsetsu\Desktop\平成30年度\公営企業\調査\経営比較分析表（平成29年度決算）の分析等について（照会）\修正\簡易水道\"/>
    </mc:Choice>
  </mc:AlternateContent>
  <workbookProtection workbookAlgorithmName="SHA-512" workbookHashValue="1St7fRa5zBJUSg90oY7JGocdE1bRjaXRDmBd+C0M3skc89GwQoTcmEgVJCfhMxG/LLLxbTBBAHpsqImbKsHrUg==" workbookSaltValue="+Y282qQh7+cRekgeXUSP/A==" workbookSpinCount="100000" lockStructure="1"/>
  <bookViews>
    <workbookView xWindow="0" yWindow="0" windowWidth="21450" windowHeight="933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<sst xmlns="http://schemas.openxmlformats.org/spreadsheetml/2006/main" count="237" uniqueCount="124">
  <si>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</si>
  <si>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</si>
  <si>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</si>
  <si>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</si>
  <si>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</si>
  <si>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</si>
  <si>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</si>
  <si>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</si>
  <si>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</si>
  <si>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</si>
  <si>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</si>
  <si>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</si>
  <si>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</si>
  <si>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</si>
  <si>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</si>
  <si>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</si>
  <si>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</si>
  <si>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</si>
  <si>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</si>
  <si>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</si>
  <si>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</si>
  <si>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</si>
  <si>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</si>
  <si>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</si>
  <si>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</si>
  <si>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</si>
  <si>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</si>
  <si>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</si>
  <si>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</si>
  <si>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</si>
  <si>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</si>
  <si>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</si>
  <si>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</si>
  <si>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</si>
  <si>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</si>
  <si>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</si>
  <si>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</si>
  <si>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</si>
  <si>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</si>
  <si>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</si>
  <si>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</si>
  <si>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</si>
  <si>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</si>
  <si>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</si>
  <si>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</si>
  <si>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</si>
  <si>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</si>
  <si>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</si>
  <si>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</si>
  <si>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</si>
  <si>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</si>
  <si>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</si>
  <si>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</si>
  <si>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</si>
  <si>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</si>
  <si>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</si>
  <si>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</si>
  <si>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</si>
  <si>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</si>
  <si>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</si>
  <si>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</si>
  <si>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</si>
  <si>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</si>
  <si>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</si>
  <si>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</si>
  <si>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</si>
  <si>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</si>
  <si>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</si>
  <si>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</si>
  <si>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</si>
  <si>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</si>
  <si>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</si>
  <si>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</si>
  <si>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</si>
  <si>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</si>
  <si>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</si>
  <si>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</si>
  <si>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</si>
  <si>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</si>
  <si>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</si>
  <si>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</si>
  <si>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</si>
  <si>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</si>
  <si>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</si>
  <si>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</si>
  <si>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</si>
  <si>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</si>
  <si>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</si>
  <si>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</si>
  <si>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</si>
  <si>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</si>
  <si>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</si>
  <si>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</si>
  <si>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</si>
  <si>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</si>
  <si>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</si>
  <si>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</si>
  <si>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</si>
  <si>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</si>
  <si>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</si>
  <si>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</si>
  <si>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</si>
  <si>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</si>
  <si>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</si>
  <si>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</si>
  <si>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</si>
  <si>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</si>
  <si>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</si>
  <si>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五戸町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</si>
  <si>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</si>
  <si>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</si>
  <si>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</si>
  <si>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</si>
  <si>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</si>
  <si>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</si>
  <si>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</si>
  <si>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</si>
  <si>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</si>
  <si>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</si>
  <si>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</si>
  <si>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</si>
  <si>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③類似団体を下回っている。
管路については、法定耐用年数を迎える施設の増加が見込まれるため、それに伴い増加する更新事業をいかに計画的に行うかが課題である。</t>
    <rPh sb="1" eb="3">
      <t>ルイジ</t>
    </rPh>
    <rPh sb="3" eb="5">
      <t>ダンタイ</t>
    </rPh>
    <rPh sb="6" eb="8">
      <t>シタマワ</t>
    </rPh>
    <rPh sb="14" eb="16">
      <t>カンロ</t>
    </rPh>
    <rPh sb="22" eb="24">
      <t>ホウテイ</t>
    </rPh>
    <rPh sb="24" eb="26">
      <t>タイヨウ</t>
    </rPh>
    <rPh sb="26" eb="28">
      <t>ネンスウ</t>
    </rPh>
    <rPh sb="29" eb="30">
      <t>ムカ</t>
    </rPh>
    <rPh sb="32" eb="34">
      <t>シセツ</t>
    </rPh>
    <rPh sb="35" eb="37">
      <t>ゾウカ</t>
    </rPh>
    <rPh sb="38" eb="40">
      <t>ミコ</t>
    </rPh>
    <rPh sb="49" eb="50">
      <t>トモナ</t>
    </rPh>
    <rPh sb="51" eb="53">
      <t>ゾウカ</t>
    </rPh>
    <rPh sb="55" eb="57">
      <t>コウシン</t>
    </rPh>
    <rPh sb="57" eb="59">
      <t>ジギョウ</t>
    </rPh>
    <rPh sb="63" eb="65">
      <t>ケイカク</t>
    </rPh>
    <rPh sb="65" eb="66">
      <t>テキ</t>
    </rPh>
    <rPh sb="67" eb="68">
      <t>オコナ</t>
    </rPh>
    <rPh sb="71" eb="73">
      <t>カダイ</t>
    </rPh>
    <phoneticPr fontId="4"/>
  </si>
  <si>
    <t>簡易水道事業は経営が安定しているといえるが、今後、施設の老朽化に伴い更新事業が増加することを踏まえると、健全・効率的な経営を維持しつつ計画的な施設の更新を行う必要がある。また、平成28年度に策定した経営戦略に即した経営改善を図っていく。
　</t>
    <rPh sb="0" eb="2">
      <t>カンイ</t>
    </rPh>
    <rPh sb="2" eb="4">
      <t>スイドウ</t>
    </rPh>
    <rPh sb="4" eb="6">
      <t>ジギョウ</t>
    </rPh>
    <rPh sb="7" eb="9">
      <t>ケイエイ</t>
    </rPh>
    <rPh sb="10" eb="12">
      <t>アンテイ</t>
    </rPh>
    <rPh sb="22" eb="24">
      <t>コンゴ</t>
    </rPh>
    <rPh sb="25" eb="27">
      <t>シセツ</t>
    </rPh>
    <rPh sb="28" eb="31">
      <t>ロウキュウカ</t>
    </rPh>
    <rPh sb="32" eb="33">
      <t>トモナ</t>
    </rPh>
    <rPh sb="34" eb="36">
      <t>コウシン</t>
    </rPh>
    <rPh sb="36" eb="38">
      <t>ジギョウ</t>
    </rPh>
    <rPh sb="39" eb="41">
      <t>ゾウカ</t>
    </rPh>
    <rPh sb="46" eb="47">
      <t>フ</t>
    </rPh>
    <rPh sb="52" eb="54">
      <t>ケンゼン</t>
    </rPh>
    <rPh sb="55" eb="57">
      <t>コウリツ</t>
    </rPh>
    <rPh sb="57" eb="58">
      <t>テキ</t>
    </rPh>
    <rPh sb="59" eb="61">
      <t>ケイエイ</t>
    </rPh>
    <rPh sb="62" eb="64">
      <t>イジ</t>
    </rPh>
    <rPh sb="67" eb="69">
      <t>ケイカク</t>
    </rPh>
    <rPh sb="69" eb="70">
      <t>テキ</t>
    </rPh>
    <rPh sb="71" eb="73">
      <t>シセツ</t>
    </rPh>
    <rPh sb="74" eb="76">
      <t>コウシン</t>
    </rPh>
    <rPh sb="77" eb="78">
      <t>オコナ</t>
    </rPh>
    <rPh sb="79" eb="81">
      <t>ヒツヨウ</t>
    </rPh>
    <rPh sb="88" eb="90">
      <t>ヘイセイ</t>
    </rPh>
    <rPh sb="92" eb="93">
      <t>ネン</t>
    </rPh>
    <rPh sb="93" eb="94">
      <t>ド</t>
    </rPh>
    <rPh sb="95" eb="97">
      <t>サクテイ</t>
    </rPh>
    <rPh sb="99" eb="101">
      <t>ケイエイ</t>
    </rPh>
    <rPh sb="101" eb="103">
      <t>センリャク</t>
    </rPh>
    <rPh sb="104" eb="105">
      <t>ソク</t>
    </rPh>
    <rPh sb="107" eb="109">
      <t>ケイエイ</t>
    </rPh>
    <rPh sb="109" eb="111">
      <t>カイゼン</t>
    </rPh>
    <rPh sb="112" eb="113">
      <t>ハカ</t>
    </rPh>
    <phoneticPr fontId="4"/>
  </si>
  <si>
    <t>①継続的に100%を下回る赤字経営が続いているが、類似団体平均と比較して高い数値となっている。
④類似団体の平均値よりも低く抑えられている。今後、計画的な施設を更新しつつ、健全な経営を図る。
⑤毎年度100%を下回っているが、類似団体と比較して同程度の数値となっている。
⑥有収水量1㎥当たりの給水原価は、類似団体と比較して高い数値となっている。
⑦継続的に類似団体平均を下回っているため、適切な施設稼働に努める。
⑧継続的に80%近い数値で推移しており、類似団体の平均を上回っている。
以上のことから、類似団体に近い経営ができているといえる。今後、施設の老朽化状況を把握・分析し、計画的な施設の更新に取り組んで行くために、現在は④の割合が低い傾向にあるといえる。</t>
    <rPh sb="1" eb="4">
      <t>ケイゾクテキ</t>
    </rPh>
    <rPh sb="10" eb="12">
      <t>シタマワ</t>
    </rPh>
    <rPh sb="13" eb="15">
      <t>アカジ</t>
    </rPh>
    <rPh sb="15" eb="17">
      <t>ケイエイ</t>
    </rPh>
    <rPh sb="18" eb="19">
      <t>ツヅ</t>
    </rPh>
    <rPh sb="25" eb="27">
      <t>ルイジ</t>
    </rPh>
    <rPh sb="27" eb="29">
      <t>ダンタイ</t>
    </rPh>
    <rPh sb="29" eb="31">
      <t>ヘイキン</t>
    </rPh>
    <rPh sb="32" eb="34">
      <t>ヒカク</t>
    </rPh>
    <rPh sb="36" eb="37">
      <t>タカ</t>
    </rPh>
    <rPh sb="38" eb="40">
      <t>スウチ</t>
    </rPh>
    <rPh sb="49" eb="51">
      <t>ルイジ</t>
    </rPh>
    <rPh sb="51" eb="53">
      <t>ダンタイ</t>
    </rPh>
    <rPh sb="54" eb="57">
      <t>ヘイキンチ</t>
    </rPh>
    <rPh sb="60" eb="61">
      <t>ヒク</t>
    </rPh>
    <rPh sb="62" eb="63">
      <t>オサ</t>
    </rPh>
    <rPh sb="70" eb="72">
      <t>コンゴ</t>
    </rPh>
    <rPh sb="73" eb="75">
      <t>ケイカク</t>
    </rPh>
    <rPh sb="75" eb="76">
      <t>テキ</t>
    </rPh>
    <rPh sb="77" eb="79">
      <t>シセツ</t>
    </rPh>
    <rPh sb="80" eb="82">
      <t>コウシン</t>
    </rPh>
    <rPh sb="86" eb="88">
      <t>ケンゼン</t>
    </rPh>
    <rPh sb="89" eb="91">
      <t>ケイエイ</t>
    </rPh>
    <rPh sb="92" eb="93">
      <t>ハカ</t>
    </rPh>
    <rPh sb="97" eb="99">
      <t>マイトシ</t>
    </rPh>
    <rPh sb="99" eb="100">
      <t>ド</t>
    </rPh>
    <rPh sb="105" eb="107">
      <t>シタマワ</t>
    </rPh>
    <rPh sb="113" eb="115">
      <t>ルイジ</t>
    </rPh>
    <rPh sb="115" eb="117">
      <t>ダンタイ</t>
    </rPh>
    <rPh sb="118" eb="120">
      <t>ヒカク</t>
    </rPh>
    <rPh sb="122" eb="125">
      <t>ドウテイド</t>
    </rPh>
    <rPh sb="126" eb="128">
      <t>スウチ</t>
    </rPh>
    <rPh sb="137" eb="139">
      <t>ユウシュウ</t>
    </rPh>
    <rPh sb="139" eb="141">
      <t>スイリョウ</t>
    </rPh>
    <rPh sb="143" eb="144">
      <t>ア</t>
    </rPh>
    <rPh sb="147" eb="149">
      <t>キュウスイ</t>
    </rPh>
    <rPh sb="149" eb="151">
      <t>ゲンカ</t>
    </rPh>
    <rPh sb="153" eb="155">
      <t>ルイジ</t>
    </rPh>
    <rPh sb="155" eb="157">
      <t>ダンタイ</t>
    </rPh>
    <rPh sb="158" eb="160">
      <t>ヒカク</t>
    </rPh>
    <rPh sb="162" eb="163">
      <t>タカ</t>
    </rPh>
    <rPh sb="164" eb="166">
      <t>スウチ</t>
    </rPh>
    <rPh sb="175" eb="178">
      <t>ケイゾクテキ</t>
    </rPh>
    <rPh sb="179" eb="181">
      <t>ルイジ</t>
    </rPh>
    <rPh sb="181" eb="183">
      <t>ダンタイ</t>
    </rPh>
    <rPh sb="183" eb="185">
      <t>ヘイキン</t>
    </rPh>
    <rPh sb="186" eb="188">
      <t>シタマワ</t>
    </rPh>
    <rPh sb="195" eb="197">
      <t>テキセツ</t>
    </rPh>
    <rPh sb="198" eb="200">
      <t>シセツ</t>
    </rPh>
    <rPh sb="200" eb="202">
      <t>カドウ</t>
    </rPh>
    <rPh sb="203" eb="204">
      <t>ツト</t>
    </rPh>
    <rPh sb="209" eb="212">
      <t>ケイゾクテキ</t>
    </rPh>
    <rPh sb="216" eb="217">
      <t>チカ</t>
    </rPh>
    <rPh sb="218" eb="220">
      <t>スウチ</t>
    </rPh>
    <rPh sb="221" eb="223">
      <t>スイイ</t>
    </rPh>
    <rPh sb="228" eb="230">
      <t>ルイジ</t>
    </rPh>
    <rPh sb="230" eb="232">
      <t>ダンタイ</t>
    </rPh>
    <rPh sb="233" eb="235">
      <t>ヘイキン</t>
    </rPh>
    <rPh sb="236" eb="238">
      <t>ウワマワ</t>
    </rPh>
    <rPh sb="244" eb="246">
      <t>イジョウ</t>
    </rPh>
    <rPh sb="252" eb="254">
      <t>ルイジ</t>
    </rPh>
    <rPh sb="254" eb="256">
      <t>ダンタイ</t>
    </rPh>
    <rPh sb="257" eb="258">
      <t>チカ</t>
    </rPh>
    <rPh sb="259" eb="261">
      <t>ケイエイ</t>
    </rPh>
    <rPh sb="272" eb="274">
      <t>コンゴ</t>
    </rPh>
    <rPh sb="275" eb="277">
      <t>シセツ</t>
    </rPh>
    <rPh sb="278" eb="281">
      <t>ロウキュウカ</t>
    </rPh>
    <rPh sb="281" eb="283">
      <t>ジョウキョウ</t>
    </rPh>
    <rPh sb="284" eb="286">
      <t>ハアク</t>
    </rPh>
    <rPh sb="287" eb="289">
      <t>ブンセキ</t>
    </rPh>
    <rPh sb="291" eb="293">
      <t>ケイカク</t>
    </rPh>
    <rPh sb="293" eb="294">
      <t>テキ</t>
    </rPh>
    <rPh sb="295" eb="297">
      <t>シセツ</t>
    </rPh>
    <rPh sb="298" eb="300">
      <t>コウシン</t>
    </rPh>
    <rPh sb="301" eb="302">
      <t>ト</t>
    </rPh>
    <rPh sb="303" eb="304">
      <t>ク</t>
    </rPh>
    <rPh sb="306" eb="307">
      <t>イ</t>
    </rPh>
    <rPh sb="312" eb="314">
      <t>ゲンザイ</t>
    </rPh>
    <rPh sb="317" eb="319">
      <t>ワリアイ</t>
    </rPh>
    <rPh sb="320" eb="321">
      <t>ヒク</t>
    </rPh>
    <rPh sb="322" eb="32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</si>
</sst>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85-4BC9-B846-C0D658CCD252}"/>
            </c:ext>
          </c:extLst>
        </c:ser>
        <c:dLbls>
          <c:showLegendKey val="0"/>
          <c:showVal val="0"/>
          <c:showCatName val="0"/>
          <c:showSerName val="0"/>
          <c:showPercent val="0"/>
          <c:showBubbleSize val="0"/>
        </c:dLbls>
        <c:gapWidth val="150"/>
        <c:axId val="131239832"/>
        <c:axId val="13124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0A85-4BC9-B846-C0D658CCD252}"/>
            </c:ext>
          </c:extLst>
        </c:ser>
        <c:dLbls>
          <c:showLegendKey val="0"/>
          <c:showVal val="0"/>
          <c:showCatName val="0"/>
          <c:showSerName val="0"/>
          <c:showPercent val="0"/>
          <c:showBubbleSize val="0"/>
        </c:dLbls>
        <c:marker val="1"/>
        <c:smooth val="0"/>
        <c:axId val="131239832"/>
        <c:axId val="131240616"/>
      </c:lineChart>
      <c:dateAx>
        <c:axId val="131239832"/>
        <c:scaling>
          <c:orientation val="minMax"/>
        </c:scaling>
        <c:delete val="1"/>
        <c:axPos val="b"/>
        <c:numFmt formatCode="ge" sourceLinked="1"/>
        <c:majorTickMark val="none"/>
        <c:minorTickMark val="none"/>
        <c:tickLblPos val="none"/>
        <c:crossAx val="131240616"/>
        <c:crosses val="autoZero"/>
        <c:auto val="1"/>
        <c:lblOffset val="100"/>
        <c:baseTimeUnit val="years"/>
      </c:dateAx>
      <c:valAx>
        <c:axId val="13124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3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49.11</c:v>
                </c:pt>
                <c:pt idx="1">
                  <c:v>47.34</c:v>
                </c:pt>
                <c:pt idx="2">
                  <c:v>47.35</c:v>
                </c:pt>
                <c:pt idx="3">
                  <c:v>47.23</c:v>
                </c:pt>
                <c:pt idx="4">
                  <c:v>47.27</c:v>
                </c:pt>
              </c:numCache>
            </c:numRef>
          </c:val>
          <c:extLst xmlns:c16r2="http://schemas.microsoft.com/office/drawing/2015/06/chart">
            <c:ext xmlns:c16="http://schemas.microsoft.com/office/drawing/2014/chart" uri="{C3380CC4-5D6E-409C-BE32-E72D297353CC}">
              <c16:uniqueId val="{00000000-62DD-4E6B-A235-3591AA948675}"/>
            </c:ext>
          </c:extLst>
        </c:ser>
        <c:dLbls>
          <c:showLegendKey val="0"/>
          <c:showVal val="0"/>
          <c:showCatName val="0"/>
          <c:showSerName val="0"/>
          <c:showPercent val="0"/>
          <c:showBubbleSize val="0"/>
        </c:dLbls>
        <c:gapWidth val="150"/>
        <c:axId val="230005376"/>
        <c:axId val="229839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62DD-4E6B-A235-3591AA948675}"/>
            </c:ext>
          </c:extLst>
        </c:ser>
        <c:dLbls>
          <c:showLegendKey val="0"/>
          <c:showVal val="0"/>
          <c:showCatName val="0"/>
          <c:showSerName val="0"/>
          <c:showPercent val="0"/>
          <c:showBubbleSize val="0"/>
        </c:dLbls>
        <c:marker val="1"/>
        <c:smooth val="0"/>
        <c:axId val="230005376"/>
        <c:axId val="229839352"/>
      </c:lineChart>
      <c:dateAx>
        <c:axId val="230005376"/>
        <c:scaling>
          <c:orientation val="minMax"/>
        </c:scaling>
        <c:delete val="1"/>
        <c:axPos val="b"/>
        <c:numFmt formatCode="ge" sourceLinked="1"/>
        <c:majorTickMark val="none"/>
        <c:minorTickMark val="none"/>
        <c:tickLblPos val="none"/>
        <c:crossAx val="229839352"/>
        <c:crosses val="autoZero"/>
        <c:auto val="1"/>
        <c:lblOffset val="100"/>
        <c:baseTimeUnit val="years"/>
      </c:dateAx>
      <c:valAx>
        <c:axId val="22983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77.67</c:v>
                </c:pt>
                <c:pt idx="1">
                  <c:v>77.67</c:v>
                </c:pt>
                <c:pt idx="2">
                  <c:v>77.66</c:v>
                </c:pt>
                <c:pt idx="3">
                  <c:v>77.67</c:v>
                </c:pt>
                <c:pt idx="4">
                  <c:v>78.22</c:v>
                </c:pt>
              </c:numCache>
            </c:numRef>
          </c:val>
          <c:extLst xmlns:c16r2="http://schemas.microsoft.com/office/drawing/2015/06/chart">
            <c:ext xmlns:c16="http://schemas.microsoft.com/office/drawing/2014/chart" uri="{C3380CC4-5D6E-409C-BE32-E72D297353CC}">
              <c16:uniqueId val="{00000000-8506-4810-8424-A4E99542276B}"/>
            </c:ext>
          </c:extLst>
        </c:ser>
        <c:dLbls>
          <c:showLegendKey val="0"/>
          <c:showVal val="0"/>
          <c:showCatName val="0"/>
          <c:showSerName val="0"/>
          <c:showPercent val="0"/>
          <c:showBubbleSize val="0"/>
        </c:dLbls>
        <c:gapWidth val="150"/>
        <c:axId val="229623144"/>
        <c:axId val="22962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8506-4810-8424-A4E99542276B}"/>
            </c:ext>
          </c:extLst>
        </c:ser>
        <c:dLbls>
          <c:showLegendKey val="0"/>
          <c:showVal val="0"/>
          <c:showCatName val="0"/>
          <c:showSerName val="0"/>
          <c:showPercent val="0"/>
          <c:showBubbleSize val="0"/>
        </c:dLbls>
        <c:marker val="1"/>
        <c:smooth val="0"/>
        <c:axId val="229623144"/>
        <c:axId val="229622752"/>
      </c:lineChart>
      <c:dateAx>
        <c:axId val="229623144"/>
        <c:scaling>
          <c:orientation val="minMax"/>
        </c:scaling>
        <c:delete val="1"/>
        <c:axPos val="b"/>
        <c:numFmt formatCode="ge" sourceLinked="1"/>
        <c:majorTickMark val="none"/>
        <c:minorTickMark val="none"/>
        <c:tickLblPos val="none"/>
        <c:crossAx val="229622752"/>
        <c:crosses val="autoZero"/>
        <c:auto val="1"/>
        <c:lblOffset val="100"/>
        <c:baseTimeUnit val="years"/>
      </c:dateAx>
      <c:valAx>
        <c:axId val="2296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62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82.81</c:v>
                </c:pt>
                <c:pt idx="1">
                  <c:v>81.91</c:v>
                </c:pt>
                <c:pt idx="2">
                  <c:v>88.46</c:v>
                </c:pt>
                <c:pt idx="3">
                  <c:v>87.98</c:v>
                </c:pt>
                <c:pt idx="4">
                  <c:v>86.76</c:v>
                </c:pt>
              </c:numCache>
            </c:numRef>
          </c:val>
          <c:extLst xmlns:c16r2="http://schemas.microsoft.com/office/drawing/2015/06/chart">
            <c:ext xmlns:c16="http://schemas.microsoft.com/office/drawing/2014/chart" uri="{C3380CC4-5D6E-409C-BE32-E72D297353CC}">
              <c16:uniqueId val="{00000000-BF93-42D6-AFB4-FE2EC4A90F08}"/>
            </c:ext>
          </c:extLst>
        </c:ser>
        <c:dLbls>
          <c:showLegendKey val="0"/>
          <c:showVal val="0"/>
          <c:showCatName val="0"/>
          <c:showSerName val="0"/>
          <c:showPercent val="0"/>
          <c:showBubbleSize val="0"/>
        </c:dLbls>
        <c:gapWidth val="150"/>
        <c:axId val="131241792"/>
        <c:axId val="13124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BF93-42D6-AFB4-FE2EC4A90F08}"/>
            </c:ext>
          </c:extLst>
        </c:ser>
        <c:dLbls>
          <c:showLegendKey val="0"/>
          <c:showVal val="0"/>
          <c:showCatName val="0"/>
          <c:showSerName val="0"/>
          <c:showPercent val="0"/>
          <c:showBubbleSize val="0"/>
        </c:dLbls>
        <c:marker val="1"/>
        <c:smooth val="0"/>
        <c:axId val="131241792"/>
        <c:axId val="131242184"/>
      </c:lineChart>
      <c:dateAx>
        <c:axId val="131241792"/>
        <c:scaling>
          <c:orientation val="minMax"/>
        </c:scaling>
        <c:delete val="1"/>
        <c:axPos val="b"/>
        <c:numFmt formatCode="ge" sourceLinked="1"/>
        <c:majorTickMark val="none"/>
        <c:minorTickMark val="none"/>
        <c:tickLblPos val="none"/>
        <c:crossAx val="131242184"/>
        <c:crosses val="autoZero"/>
        <c:auto val="1"/>
        <c:lblOffset val="100"/>
        <c:baseTimeUnit val="years"/>
      </c:dateAx>
      <c:valAx>
        <c:axId val="13124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EA-4F3D-870F-339C51AC6855}"/>
            </c:ext>
          </c:extLst>
        </c:ser>
        <c:dLbls>
          <c:showLegendKey val="0"/>
          <c:showVal val="0"/>
          <c:showCatName val="0"/>
          <c:showSerName val="0"/>
          <c:showPercent val="0"/>
          <c:showBubbleSize val="0"/>
        </c:dLbls>
        <c:gapWidth val="150"/>
        <c:axId val="131243360"/>
        <c:axId val="13124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EA-4F3D-870F-339C51AC6855}"/>
            </c:ext>
          </c:extLst>
        </c:ser>
        <c:dLbls>
          <c:showLegendKey val="0"/>
          <c:showVal val="0"/>
          <c:showCatName val="0"/>
          <c:showSerName val="0"/>
          <c:showPercent val="0"/>
          <c:showBubbleSize val="0"/>
        </c:dLbls>
        <c:marker val="1"/>
        <c:smooth val="0"/>
        <c:axId val="131243360"/>
        <c:axId val="131243752"/>
      </c:lineChart>
      <c:dateAx>
        <c:axId val="131243360"/>
        <c:scaling>
          <c:orientation val="minMax"/>
        </c:scaling>
        <c:delete val="1"/>
        <c:axPos val="b"/>
        <c:numFmt formatCode="ge" sourceLinked="1"/>
        <c:majorTickMark val="none"/>
        <c:minorTickMark val="none"/>
        <c:tickLblPos val="none"/>
        <c:crossAx val="131243752"/>
        <c:crosses val="autoZero"/>
        <c:auto val="1"/>
        <c:lblOffset val="100"/>
        <c:baseTimeUnit val="years"/>
      </c:dateAx>
      <c:valAx>
        <c:axId val="13124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1C-4F16-9134-AF574F354C27}"/>
            </c:ext>
          </c:extLst>
        </c:ser>
        <c:dLbls>
          <c:showLegendKey val="0"/>
          <c:showVal val="0"/>
          <c:showCatName val="0"/>
          <c:showSerName val="0"/>
          <c:showPercent val="0"/>
          <c:showBubbleSize val="0"/>
        </c:dLbls>
        <c:gapWidth val="150"/>
        <c:axId val="229619616"/>
        <c:axId val="22962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1C-4F16-9134-AF574F354C27}"/>
            </c:ext>
          </c:extLst>
        </c:ser>
        <c:dLbls>
          <c:showLegendKey val="0"/>
          <c:showVal val="0"/>
          <c:showCatName val="0"/>
          <c:showSerName val="0"/>
          <c:showPercent val="0"/>
          <c:showBubbleSize val="0"/>
        </c:dLbls>
        <c:marker val="1"/>
        <c:smooth val="0"/>
        <c:axId val="229619616"/>
        <c:axId val="229620008"/>
      </c:lineChart>
      <c:dateAx>
        <c:axId val="229619616"/>
        <c:scaling>
          <c:orientation val="minMax"/>
        </c:scaling>
        <c:delete val="1"/>
        <c:axPos val="b"/>
        <c:numFmt formatCode="ge" sourceLinked="1"/>
        <c:majorTickMark val="none"/>
        <c:minorTickMark val="none"/>
        <c:tickLblPos val="none"/>
        <c:crossAx val="229620008"/>
        <c:crosses val="autoZero"/>
        <c:auto val="1"/>
        <c:lblOffset val="100"/>
        <c:baseTimeUnit val="years"/>
      </c:dateAx>
      <c:valAx>
        <c:axId val="22962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6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E4-4136-9892-7C76355416EF}"/>
            </c:ext>
          </c:extLst>
        </c:ser>
        <c:dLbls>
          <c:showLegendKey val="0"/>
          <c:showVal val="0"/>
          <c:showCatName val="0"/>
          <c:showSerName val="0"/>
          <c:showPercent val="0"/>
          <c:showBubbleSize val="0"/>
        </c:dLbls>
        <c:gapWidth val="150"/>
        <c:axId val="229621184"/>
        <c:axId val="22962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E4-4136-9892-7C76355416EF}"/>
            </c:ext>
          </c:extLst>
        </c:ser>
        <c:dLbls>
          <c:showLegendKey val="0"/>
          <c:showVal val="0"/>
          <c:showCatName val="0"/>
          <c:showSerName val="0"/>
          <c:showPercent val="0"/>
          <c:showBubbleSize val="0"/>
        </c:dLbls>
        <c:marker val="1"/>
        <c:smooth val="0"/>
        <c:axId val="229621184"/>
        <c:axId val="229621576"/>
      </c:lineChart>
      <c:dateAx>
        <c:axId val="229621184"/>
        <c:scaling>
          <c:orientation val="minMax"/>
        </c:scaling>
        <c:delete val="1"/>
        <c:axPos val="b"/>
        <c:numFmt formatCode="ge" sourceLinked="1"/>
        <c:majorTickMark val="none"/>
        <c:minorTickMark val="none"/>
        <c:tickLblPos val="none"/>
        <c:crossAx val="229621576"/>
        <c:crosses val="autoZero"/>
        <c:auto val="1"/>
        <c:lblOffset val="100"/>
        <c:baseTimeUnit val="years"/>
      </c:dateAx>
      <c:valAx>
        <c:axId val="22962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6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F3-4314-89BF-12506FF12E3F}"/>
            </c:ext>
          </c:extLst>
        </c:ser>
        <c:dLbls>
          <c:showLegendKey val="0"/>
          <c:showVal val="0"/>
          <c:showCatName val="0"/>
          <c:showSerName val="0"/>
          <c:showPercent val="0"/>
          <c:showBubbleSize val="0"/>
        </c:dLbls>
        <c:gapWidth val="150"/>
        <c:axId val="230005768"/>
        <c:axId val="23000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F3-4314-89BF-12506FF12E3F}"/>
            </c:ext>
          </c:extLst>
        </c:ser>
        <c:dLbls>
          <c:showLegendKey val="0"/>
          <c:showVal val="0"/>
          <c:showCatName val="0"/>
          <c:showSerName val="0"/>
          <c:showPercent val="0"/>
          <c:showBubbleSize val="0"/>
        </c:dLbls>
        <c:marker val="1"/>
        <c:smooth val="0"/>
        <c:axId val="230005768"/>
        <c:axId val="230006160"/>
      </c:lineChart>
      <c:dateAx>
        <c:axId val="230005768"/>
        <c:scaling>
          <c:orientation val="minMax"/>
        </c:scaling>
        <c:delete val="1"/>
        <c:axPos val="b"/>
        <c:numFmt formatCode="ge" sourceLinked="1"/>
        <c:majorTickMark val="none"/>
        <c:minorTickMark val="none"/>
        <c:tickLblPos val="none"/>
        <c:crossAx val="230006160"/>
        <c:crosses val="autoZero"/>
        <c:auto val="1"/>
        <c:lblOffset val="100"/>
        <c:baseTimeUnit val="years"/>
      </c:dateAx>
      <c:valAx>
        <c:axId val="23000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0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520.85</c:v>
                </c:pt>
                <c:pt idx="1">
                  <c:v>477.01</c:v>
                </c:pt>
                <c:pt idx="2">
                  <c:v>431.66</c:v>
                </c:pt>
                <c:pt idx="3">
                  <c:v>454.6</c:v>
                </c:pt>
                <c:pt idx="4">
                  <c:v>410.98</c:v>
                </c:pt>
              </c:numCache>
            </c:numRef>
          </c:val>
          <c:extLst xmlns:c16r2="http://schemas.microsoft.com/office/drawing/2015/06/chart">
            <c:ext xmlns:c16="http://schemas.microsoft.com/office/drawing/2014/chart" uri="{C3380CC4-5D6E-409C-BE32-E72D297353CC}">
              <c16:uniqueId val="{00000000-F7B4-4061-9FEE-8A7332EB89DA}"/>
            </c:ext>
          </c:extLst>
        </c:ser>
        <c:dLbls>
          <c:showLegendKey val="0"/>
          <c:showVal val="0"/>
          <c:showCatName val="0"/>
          <c:showSerName val="0"/>
          <c:showPercent val="0"/>
          <c:showBubbleSize val="0"/>
        </c:dLbls>
        <c:gapWidth val="150"/>
        <c:axId val="230007336"/>
        <c:axId val="23000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F7B4-4061-9FEE-8A7332EB89DA}"/>
            </c:ext>
          </c:extLst>
        </c:ser>
        <c:dLbls>
          <c:showLegendKey val="0"/>
          <c:showVal val="0"/>
          <c:showCatName val="0"/>
          <c:showSerName val="0"/>
          <c:showPercent val="0"/>
          <c:showBubbleSize val="0"/>
        </c:dLbls>
        <c:marker val="1"/>
        <c:smooth val="0"/>
        <c:axId val="230007336"/>
        <c:axId val="230007728"/>
      </c:lineChart>
      <c:dateAx>
        <c:axId val="230007336"/>
        <c:scaling>
          <c:orientation val="minMax"/>
        </c:scaling>
        <c:delete val="1"/>
        <c:axPos val="b"/>
        <c:numFmt formatCode="ge" sourceLinked="1"/>
        <c:majorTickMark val="none"/>
        <c:minorTickMark val="none"/>
        <c:tickLblPos val="none"/>
        <c:crossAx val="230007728"/>
        <c:crosses val="autoZero"/>
        <c:auto val="1"/>
        <c:lblOffset val="100"/>
        <c:baseTimeUnit val="years"/>
      </c:dateAx>
      <c:valAx>
        <c:axId val="23000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0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68</c:v>
                </c:pt>
                <c:pt idx="1">
                  <c:v>56.08</c:v>
                </c:pt>
                <c:pt idx="2">
                  <c:v>61.49</c:v>
                </c:pt>
                <c:pt idx="3">
                  <c:v>55.99</c:v>
                </c:pt>
                <c:pt idx="4">
                  <c:v>63.05</c:v>
                </c:pt>
              </c:numCache>
            </c:numRef>
          </c:val>
          <c:extLst xmlns:c16r2="http://schemas.microsoft.com/office/drawing/2015/06/chart">
            <c:ext xmlns:c16="http://schemas.microsoft.com/office/drawing/2014/chart" uri="{C3380CC4-5D6E-409C-BE32-E72D297353CC}">
              <c16:uniqueId val="{00000000-997B-4F01-AC6F-E7B1C6C33F39}"/>
            </c:ext>
          </c:extLst>
        </c:ser>
        <c:dLbls>
          <c:showLegendKey val="0"/>
          <c:showVal val="0"/>
          <c:showCatName val="0"/>
          <c:showSerName val="0"/>
          <c:showPercent val="0"/>
          <c:showBubbleSize val="0"/>
        </c:dLbls>
        <c:gapWidth val="150"/>
        <c:axId val="230004984"/>
        <c:axId val="23000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997B-4F01-AC6F-E7B1C6C33F39}"/>
            </c:ext>
          </c:extLst>
        </c:ser>
        <c:dLbls>
          <c:showLegendKey val="0"/>
          <c:showVal val="0"/>
          <c:showCatName val="0"/>
          <c:showSerName val="0"/>
          <c:showPercent val="0"/>
          <c:showBubbleSize val="0"/>
        </c:dLbls>
        <c:marker val="1"/>
        <c:smooth val="0"/>
        <c:axId val="230004984"/>
        <c:axId val="230004592"/>
      </c:lineChart>
      <c:dateAx>
        <c:axId val="230004984"/>
        <c:scaling>
          <c:orientation val="minMax"/>
        </c:scaling>
        <c:delete val="1"/>
        <c:axPos val="b"/>
        <c:numFmt formatCode="ge" sourceLinked="1"/>
        <c:majorTickMark val="none"/>
        <c:minorTickMark val="none"/>
        <c:tickLblPos val="none"/>
        <c:crossAx val="230004592"/>
        <c:crosses val="autoZero"/>
        <c:auto val="1"/>
        <c:lblOffset val="100"/>
        <c:baseTimeUnit val="years"/>
      </c:dateAx>
      <c:valAx>
        <c:axId val="23000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0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325.27</c:v>
                </c:pt>
                <c:pt idx="1">
                  <c:v>407.16</c:v>
                </c:pt>
                <c:pt idx="2">
                  <c:v>373.98</c:v>
                </c:pt>
                <c:pt idx="3">
                  <c:v>415.94</c:v>
                </c:pt>
                <c:pt idx="4">
                  <c:v>369.92</c:v>
                </c:pt>
              </c:numCache>
            </c:numRef>
          </c:val>
          <c:extLst xmlns:c16r2="http://schemas.microsoft.com/office/drawing/2015/06/chart">
            <c:ext xmlns:c16="http://schemas.microsoft.com/office/drawing/2014/chart" uri="{C3380CC4-5D6E-409C-BE32-E72D297353CC}">
              <c16:uniqueId val="{00000000-E108-4E68-9FED-15AECCFB4401}"/>
            </c:ext>
          </c:extLst>
        </c:ser>
        <c:dLbls>
          <c:showLegendKey val="0"/>
          <c:showVal val="0"/>
          <c:showCatName val="0"/>
          <c:showSerName val="0"/>
          <c:showPercent val="0"/>
          <c:showBubbleSize val="0"/>
        </c:dLbls>
        <c:gapWidth val="150"/>
        <c:axId val="229837784"/>
        <c:axId val="22983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E108-4E68-9FED-15AECCFB4401}"/>
            </c:ext>
          </c:extLst>
        </c:ser>
        <c:dLbls>
          <c:showLegendKey val="0"/>
          <c:showVal val="0"/>
          <c:showCatName val="0"/>
          <c:showSerName val="0"/>
          <c:showPercent val="0"/>
          <c:showBubbleSize val="0"/>
        </c:dLbls>
        <c:marker val="1"/>
        <c:smooth val="0"/>
        <c:axId val="229837784"/>
        <c:axId val="229838176"/>
      </c:lineChart>
      <c:dateAx>
        <c:axId val="229837784"/>
        <c:scaling>
          <c:orientation val="minMax"/>
        </c:scaling>
        <c:delete val="1"/>
        <c:axPos val="b"/>
        <c:numFmt formatCode="ge" sourceLinked="1"/>
        <c:majorTickMark val="none"/>
        <c:minorTickMark val="none"/>
        <c:tickLblPos val="none"/>
        <c:crossAx val="229838176"/>
        <c:crosses val="autoZero"/>
        <c:auto val="1"/>
        <c:lblOffset val="100"/>
        <c:baseTimeUnit val="years"/>
      </c:dateAx>
      <c:valAx>
        <c:axId val="2298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3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五戸町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17627</v>
      </c>
      <c r="AM8" s="66"/>
      <c r="AN8" s="66"/>
      <c r="AO8" s="66"/>
      <c r="AP8" s="66"/>
      <c r="AQ8" s="66"/>
      <c r="AR8" s="66"/>
      <c r="AS8" s="66"/>
      <c r="AT8" s="65">
        <f>データ!$S$6</f>
        <v>177.67</v>
      </c>
      <c r="AU8" s="65"/>
      <c r="AV8" s="65"/>
      <c r="AW8" s="65"/>
      <c r="AX8" s="65"/>
      <c r="AY8" s="65"/>
      <c r="AZ8" s="65"/>
      <c r="BA8" s="65"/>
      <c r="BB8" s="65">
        <f>データ!$T$6</f>
        <v>99.21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16.13</v>
      </c>
      <c r="Q10" s="65"/>
      <c r="R10" s="65"/>
      <c r="S10" s="65"/>
      <c r="T10" s="65"/>
      <c r="U10" s="65"/>
      <c r="V10" s="65"/>
      <c r="W10" s="66">
        <f>データ!$Q$6</f>
        <v>3758</v>
      </c>
      <c r="X10" s="66"/>
      <c r="Y10" s="66"/>
      <c r="Z10" s="66"/>
      <c r="AA10" s="66"/>
      <c r="AB10" s="66"/>
      <c r="AC10" s="66"/>
      <c r="AD10" s="2"/>
      <c r="AE10" s="2"/>
      <c r="AF10" s="2"/>
      <c r="AG10" s="2"/>
      <c r="AH10" s="2"/>
      <c r="AI10" s="2"/>
      <c r="AJ10" s="2"/>
      <c r="AK10" s="2"/>
      <c r="AL10" s="66">
        <f>データ!$U$6</f>
        <v>2824</v>
      </c>
      <c r="AM10" s="66"/>
      <c r="AN10" s="66"/>
      <c r="AO10" s="66"/>
      <c r="AP10" s="66"/>
      <c r="AQ10" s="66"/>
      <c r="AR10" s="66"/>
      <c r="AS10" s="66"/>
      <c r="AT10" s="65">
        <f>データ!$V$6</f>
        <v>33.39</v>
      </c>
      <c r="AU10" s="65"/>
      <c r="AV10" s="65"/>
      <c r="AW10" s="65"/>
      <c r="AX10" s="65"/>
      <c r="AY10" s="65"/>
      <c r="AZ10" s="65"/>
      <c r="BA10" s="65"/>
      <c r="BB10" s="65">
        <f>データ!$W$6</f>
        <v>84.58</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bO1bNZ+TUNujuzXnxwBVfxWGfav1n+pFA+LlzBnqVvPF07GNVizh+dmXbfYluzfjP618NWWvFvdB9waIBQVjcw==" saltValue="Ps9/rtS3jmoZTkN9oI6Of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24422</v>
      </c>
      <c r="D6" s="33">
        <f t="shared" si="3"/>
        <v>47</v>
      </c>
      <c r="E6" s="33">
        <f t="shared" si="3"/>
        <v>1</v>
      </c>
      <c r="F6" s="33">
        <f t="shared" si="3"/>
        <v>0</v>
      </c>
      <c r="G6" s="33">
        <f t="shared" si="3"/>
        <v>0</v>
      </c>
      <c r="H6" s="33" t="str">
        <f t="shared" si="3"/>
        <v>青森県　五戸町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16.13</v>
      </c>
      <c r="Q6" s="34">
        <f t="shared" si="3"/>
        <v>3758</v>
      </c>
      <c r="R6" s="34">
        <f t="shared" si="3"/>
        <v>17627</v>
      </c>
      <c r="S6" s="34">
        <f t="shared" si="3"/>
        <v>177.67</v>
      </c>
      <c r="T6" s="34">
        <f t="shared" si="3"/>
        <v>99.21</v>
      </c>
      <c r="U6" s="34">
        <f t="shared" si="3"/>
        <v>2824</v>
      </c>
      <c r="V6" s="34">
        <f t="shared" si="3"/>
        <v>33.39</v>
      </c>
      <c r="W6" s="34">
        <f t="shared" si="3"/>
        <v>84.58</v>
      </c>
      <c r="X6" s="35">
        <f>IF(X7="",NA(),X7)</f>
        <v>82.81</v>
      </c>
      <c r="Y6" s="35">
        <f t="shared" ref="Y6:AG6" si="4">IF(Y7="",NA(),Y7)</f>
        <v>81.91</v>
      </c>
      <c r="Z6" s="35">
        <f t="shared" si="4"/>
        <v>88.46</v>
      </c>
      <c r="AA6" s="35">
        <f t="shared" si="4"/>
        <v>87.98</v>
      </c>
      <c r="AB6" s="35">
        <f t="shared" si="4"/>
        <v>86.76</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520.85</v>
      </c>
      <c r="BF6" s="35">
        <f t="shared" ref="BF6:BN6" si="7">IF(BF7="",NA(),BF7)</f>
        <v>477.01</v>
      </c>
      <c r="BG6" s="35">
        <f t="shared" si="7"/>
        <v>431.66</v>
      </c>
      <c r="BH6" s="35">
        <f t="shared" si="7"/>
        <v>454.6</v>
      </c>
      <c r="BI6" s="35">
        <f t="shared" si="7"/>
        <v>410.98</v>
      </c>
      <c r="BJ6" s="35">
        <f t="shared" si="7"/>
        <v>1113.76</v>
      </c>
      <c r="BK6" s="35">
        <f t="shared" si="7"/>
        <v>1125.69</v>
      </c>
      <c r="BL6" s="35">
        <f t="shared" si="7"/>
        <v>1134.67</v>
      </c>
      <c r="BM6" s="35">
        <f t="shared" si="7"/>
        <v>1144.79</v>
      </c>
      <c r="BN6" s="35">
        <f t="shared" si="7"/>
        <v>1061.58</v>
      </c>
      <c r="BO6" s="34" t="str">
        <f>IF(BO7="","",IF(BO7="-","【-】","【"&amp;SUBSTITUTE(TEXT(BO7,"#,##0.00"),"-","△")&amp;"】"))</f>
        <v>【1,141.75】</v>
      </c>
      <c r="BP6" s="35">
        <f>IF(BP7="",NA(),BP7)</f>
        <v>68</v>
      </c>
      <c r="BQ6" s="35">
        <f t="shared" ref="BQ6:BY6" si="8">IF(BQ7="",NA(),BQ7)</f>
        <v>56.08</v>
      </c>
      <c r="BR6" s="35">
        <f t="shared" si="8"/>
        <v>61.49</v>
      </c>
      <c r="BS6" s="35">
        <f t="shared" si="8"/>
        <v>55.99</v>
      </c>
      <c r="BT6" s="35">
        <f t="shared" si="8"/>
        <v>63.05</v>
      </c>
      <c r="BU6" s="35">
        <f t="shared" si="8"/>
        <v>34.25</v>
      </c>
      <c r="BV6" s="35">
        <f t="shared" si="8"/>
        <v>46.48</v>
      </c>
      <c r="BW6" s="35">
        <f t="shared" si="8"/>
        <v>40.6</v>
      </c>
      <c r="BX6" s="35">
        <f t="shared" si="8"/>
        <v>56.04</v>
      </c>
      <c r="BY6" s="35">
        <f t="shared" si="8"/>
        <v>58.52</v>
      </c>
      <c r="BZ6" s="34" t="str">
        <f>IF(BZ7="","",IF(BZ7="-","【-】","【"&amp;SUBSTITUTE(TEXT(BZ7,"#,##0.00"),"-","△")&amp;"】"))</f>
        <v>【54.93】</v>
      </c>
      <c r="CA6" s="35">
        <f>IF(CA7="",NA(),CA7)</f>
        <v>325.27</v>
      </c>
      <c r="CB6" s="35">
        <f t="shared" ref="CB6:CJ6" si="9">IF(CB7="",NA(),CB7)</f>
        <v>407.16</v>
      </c>
      <c r="CC6" s="35">
        <f t="shared" si="9"/>
        <v>373.98</v>
      </c>
      <c r="CD6" s="35">
        <f t="shared" si="9"/>
        <v>415.94</v>
      </c>
      <c r="CE6" s="35">
        <f t="shared" si="9"/>
        <v>369.92</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49.11</v>
      </c>
      <c r="CM6" s="35">
        <f t="shared" ref="CM6:CU6" si="10">IF(CM7="",NA(),CM7)</f>
        <v>47.34</v>
      </c>
      <c r="CN6" s="35">
        <f t="shared" si="10"/>
        <v>47.35</v>
      </c>
      <c r="CO6" s="35">
        <f t="shared" si="10"/>
        <v>47.23</v>
      </c>
      <c r="CP6" s="35">
        <f t="shared" si="10"/>
        <v>47.27</v>
      </c>
      <c r="CQ6" s="35">
        <f t="shared" si="10"/>
        <v>57.55</v>
      </c>
      <c r="CR6" s="35">
        <f t="shared" si="10"/>
        <v>57.43</v>
      </c>
      <c r="CS6" s="35">
        <f t="shared" si="10"/>
        <v>57.29</v>
      </c>
      <c r="CT6" s="35">
        <f t="shared" si="10"/>
        <v>55.9</v>
      </c>
      <c r="CU6" s="35">
        <f t="shared" si="10"/>
        <v>57.3</v>
      </c>
      <c r="CV6" s="34" t="str">
        <f>IF(CV7="","",IF(CV7="-","【-】","【"&amp;SUBSTITUTE(TEXT(CV7,"#,##0.00"),"-","△")&amp;"】"))</f>
        <v>【56.91】</v>
      </c>
      <c r="CW6" s="35">
        <f>IF(CW7="",NA(),CW7)</f>
        <v>77.67</v>
      </c>
      <c r="CX6" s="35">
        <f t="shared" ref="CX6:DF6" si="11">IF(CX7="",NA(),CX7)</f>
        <v>77.67</v>
      </c>
      <c r="CY6" s="35">
        <f t="shared" si="11"/>
        <v>77.66</v>
      </c>
      <c r="CZ6" s="35">
        <f t="shared" si="11"/>
        <v>77.67</v>
      </c>
      <c r="DA6" s="35">
        <f t="shared" si="11"/>
        <v>78.22</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24422</v>
      </c>
      <c r="D7" s="37">
        <v>47</v>
      </c>
      <c r="E7" s="37">
        <v>1</v>
      </c>
      <c r="F7" s="37">
        <v>0</v>
      </c>
      <c r="G7" s="37">
        <v>0</v>
      </c>
      <c r="H7" s="37" t="s">
        <v>108</v>
      </c>
      <c r="I7" s="37" t="s">
        <v>109</v>
      </c>
      <c r="J7" s="37" t="s">
        <v>110</v>
      </c>
      <c r="K7" s="37" t="s">
        <v>111</v>
      </c>
      <c r="L7" s="37" t="s">
        <v>112</v>
      </c>
      <c r="M7" s="37" t="s">
        <v>113</v>
      </c>
      <c r="N7" s="38" t="s">
        <v>114</v>
      </c>
      <c r="O7" s="38" t="s">
        <v>115</v>
      </c>
      <c r="P7" s="38">
        <v>16.13</v>
      </c>
      <c r="Q7" s="38">
        <v>3758</v>
      </c>
      <c r="R7" s="38">
        <v>17627</v>
      </c>
      <c r="S7" s="38">
        <v>177.67</v>
      </c>
      <c r="T7" s="38">
        <v>99.21</v>
      </c>
      <c r="U7" s="38">
        <v>2824</v>
      </c>
      <c r="V7" s="38">
        <v>33.39</v>
      </c>
      <c r="W7" s="38">
        <v>84.58</v>
      </c>
      <c r="X7" s="38">
        <v>82.81</v>
      </c>
      <c r="Y7" s="38">
        <v>81.91</v>
      </c>
      <c r="Z7" s="38">
        <v>88.46</v>
      </c>
      <c r="AA7" s="38">
        <v>87.98</v>
      </c>
      <c r="AB7" s="38">
        <v>86.76</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520.85</v>
      </c>
      <c r="BF7" s="38">
        <v>477.01</v>
      </c>
      <c r="BG7" s="38">
        <v>431.66</v>
      </c>
      <c r="BH7" s="38">
        <v>454.6</v>
      </c>
      <c r="BI7" s="38">
        <v>410.98</v>
      </c>
      <c r="BJ7" s="38">
        <v>1113.76</v>
      </c>
      <c r="BK7" s="38">
        <v>1125.69</v>
      </c>
      <c r="BL7" s="38">
        <v>1134.67</v>
      </c>
      <c r="BM7" s="38">
        <v>1144.79</v>
      </c>
      <c r="BN7" s="38">
        <v>1061.58</v>
      </c>
      <c r="BO7" s="38">
        <v>1141.75</v>
      </c>
      <c r="BP7" s="38">
        <v>68</v>
      </c>
      <c r="BQ7" s="38">
        <v>56.08</v>
      </c>
      <c r="BR7" s="38">
        <v>61.49</v>
      </c>
      <c r="BS7" s="38">
        <v>55.99</v>
      </c>
      <c r="BT7" s="38">
        <v>63.05</v>
      </c>
      <c r="BU7" s="38">
        <v>34.25</v>
      </c>
      <c r="BV7" s="38">
        <v>46.48</v>
      </c>
      <c r="BW7" s="38">
        <v>40.6</v>
      </c>
      <c r="BX7" s="38">
        <v>56.04</v>
      </c>
      <c r="BY7" s="38">
        <v>58.52</v>
      </c>
      <c r="BZ7" s="38">
        <v>54.93</v>
      </c>
      <c r="CA7" s="38">
        <v>325.27</v>
      </c>
      <c r="CB7" s="38">
        <v>407.16</v>
      </c>
      <c r="CC7" s="38">
        <v>373.98</v>
      </c>
      <c r="CD7" s="38">
        <v>415.94</v>
      </c>
      <c r="CE7" s="38">
        <v>369.92</v>
      </c>
      <c r="CF7" s="38">
        <v>501.18</v>
      </c>
      <c r="CG7" s="38">
        <v>376.61</v>
      </c>
      <c r="CH7" s="38">
        <v>440.03</v>
      </c>
      <c r="CI7" s="38">
        <v>304.35000000000002</v>
      </c>
      <c r="CJ7" s="38">
        <v>296.3</v>
      </c>
      <c r="CK7" s="38">
        <v>292.18</v>
      </c>
      <c r="CL7" s="38">
        <v>49.11</v>
      </c>
      <c r="CM7" s="38">
        <v>47.34</v>
      </c>
      <c r="CN7" s="38">
        <v>47.35</v>
      </c>
      <c r="CO7" s="38">
        <v>47.23</v>
      </c>
      <c r="CP7" s="38">
        <v>47.27</v>
      </c>
      <c r="CQ7" s="38">
        <v>57.55</v>
      </c>
      <c r="CR7" s="38">
        <v>57.43</v>
      </c>
      <c r="CS7" s="38">
        <v>57.29</v>
      </c>
      <c r="CT7" s="38">
        <v>55.9</v>
      </c>
      <c r="CU7" s="38">
        <v>57.3</v>
      </c>
      <c r="CV7" s="38">
        <v>56.91</v>
      </c>
      <c r="CW7" s="38">
        <v>77.67</v>
      </c>
      <c r="CX7" s="38">
        <v>77.67</v>
      </c>
      <c r="CY7" s="38">
        <v>77.66</v>
      </c>
      <c r="CZ7" s="38">
        <v>77.67</v>
      </c>
      <c r="DA7" s="38">
        <v>78.22</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cp:lastModifiedBy>
  <cp:lastPrinted>2019-02-01T02:55:13Z</cp:lastPrinted>
  <dcterms:created xsi:type="dcterms:W3CDTF">2018-12-03T08:41:36Z</dcterms:created>
  <dcterms:modified xsi:type="dcterms:W3CDTF">2019-02-06T06:52:12Z</dcterms:modified>
  <cp:category/>
</cp:coreProperties>
</file>