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<sst xmlns="http://schemas.openxmlformats.org/spreadsheetml/2006/main" count="237" uniqueCount="123">
  <si>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</si>
  <si>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</si>
  <si>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</si>
  <si>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</si>
  <si>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</si>
  <si>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</si>
  <si>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</si>
  <si>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</si>
  <si>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</si>
  <si>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</si>
  <si>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</si>
  <si>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</si>
  <si>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</si>
  <si>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</si>
  <si>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</si>
  <si>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</si>
  <si>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</si>
  <si>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</si>
  <si>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</si>
  <si>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</si>
  <si>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</si>
  <si>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</si>
  <si>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</si>
  <si>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</si>
  <si>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</si>
  <si>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</si>
  <si>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</si>
  <si>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</si>
  <si>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</si>
  <si>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</si>
  <si>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</si>
  <si>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</si>
  <si>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</si>
  <si>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</si>
  <si>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</si>
  <si>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</si>
  <si>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</si>
  <si>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</si>
  <si>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</si>
  <si>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</si>
  <si>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</si>
  <si>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</si>
  <si>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</si>
  <si>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</si>
  <si>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</si>
  <si>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</si>
  <si>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</si>
  <si>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</si>
  <si>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</si>
  <si>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</si>
  <si>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</si>
  <si>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</si>
  <si>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</si>
  <si>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</si>
  <si>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</si>
  <si>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</si>
  <si>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</si>
  <si>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</si>
  <si>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</si>
  <si>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</si>
  <si>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</si>
  <si>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</si>
  <si>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</si>
  <si>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</si>
  <si>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</si>
  <si>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</si>
  <si>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</si>
  <si>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</si>
  <si>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</si>
  <si>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</si>
  <si>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</si>
  <si>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</si>
  <si>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</si>
  <si>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</si>
  <si>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</si>
  <si>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</si>
  <si>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</si>
  <si>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</si>
  <si>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</si>
  <si>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</si>
  <si>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</si>
  <si>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</si>
  <si>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</si>
  <si>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</si>
  <si>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</si>
  <si>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</si>
  <si>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</si>
  <si>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</si>
  <si>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</si>
  <si>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</si>
  <si>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</si>
  <si>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</si>
  <si>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</si>
  <si>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</si>
  <si>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</si>
  <si>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</si>
  <si>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</si>
  <si>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</si>
  <si>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</si>
  <si>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</si>
  <si>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</si>
  <si>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</si>
  <si>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</si>
  <si>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</si>
  <si>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</si>
  <si>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</si>
  <si>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</si>
  <si>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西目屋村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</si>
  <si>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</si>
  <si>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</si>
  <si>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</si>
  <si>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</si>
  <si>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</si>
  <si>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</si>
  <si>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</si>
  <si>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</si>
  <si>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</si>
  <si>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</si>
  <si>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</si>
  <si>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年々施設の利用率が給水人口の減少に伴い減少傾向にあり、また、施設の維持管理費等を料金収入で賄えていない状況であることから、今後適切な運営を目指すため、計画的な料金改定の検討が必要である。</t>
    <rPh sb="1" eb="3">
      <t>ネンネン</t>
    </rPh>
    <rPh sb="3" eb="5">
      <t>シセツ</t>
    </rPh>
    <rPh sb="6" eb="9">
      <t>リヨウリツ</t>
    </rPh>
    <rPh sb="10" eb="12">
      <t>キュウスイ</t>
    </rPh>
    <rPh sb="12" eb="14">
      <t>ジンコウ</t>
    </rPh>
    <rPh sb="15" eb="16">
      <t>ゲン</t>
    </rPh>
    <rPh sb="16" eb="17">
      <t>ショウ</t>
    </rPh>
    <rPh sb="18" eb="19">
      <t>トモナ</t>
    </rPh>
    <rPh sb="20" eb="21">
      <t>ゲン</t>
    </rPh>
    <rPh sb="21" eb="22">
      <t>ショウ</t>
    </rPh>
    <rPh sb="22" eb="24">
      <t>ケイコウ</t>
    </rPh>
    <rPh sb="31" eb="33">
      <t>シセツ</t>
    </rPh>
    <rPh sb="34" eb="36">
      <t>イジ</t>
    </rPh>
    <rPh sb="36" eb="38">
      <t>カンリ</t>
    </rPh>
    <rPh sb="38" eb="39">
      <t>ヒ</t>
    </rPh>
    <rPh sb="39" eb="40">
      <t>トウ</t>
    </rPh>
    <rPh sb="41" eb="43">
      <t>リョウキン</t>
    </rPh>
    <rPh sb="43" eb="45">
      <t>シュウニュウ</t>
    </rPh>
    <rPh sb="46" eb="47">
      <t>マカナ</t>
    </rPh>
    <rPh sb="52" eb="54">
      <t>ジョウキョウ</t>
    </rPh>
    <rPh sb="62" eb="64">
      <t>コンゴ</t>
    </rPh>
    <rPh sb="64" eb="66">
      <t>テキセツ</t>
    </rPh>
    <rPh sb="67" eb="69">
      <t>ウンエイ</t>
    </rPh>
    <rPh sb="70" eb="72">
      <t>メザ</t>
    </rPh>
    <rPh sb="76" eb="79">
      <t>ケイカクテキ</t>
    </rPh>
    <rPh sb="80" eb="82">
      <t>リョウキン</t>
    </rPh>
    <rPh sb="82" eb="84">
      <t>カイテイ</t>
    </rPh>
    <rPh sb="85" eb="87">
      <t>ケントウ</t>
    </rPh>
    <rPh sb="88" eb="90">
      <t>ヒツヨウ</t>
    </rPh>
    <phoneticPr fontId="4"/>
  </si>
  <si>
    <t>・管路については、経年化率の高い地区もあることから、計画的に更新の検討を進める必要があるほか、施設の設備投資についても計画的な更新が必要であるため、財源の確保をしていく必要がある。</t>
    <rPh sb="1" eb="3">
      <t>カンロ</t>
    </rPh>
    <rPh sb="9" eb="12">
      <t>ケイネンカ</t>
    </rPh>
    <rPh sb="12" eb="13">
      <t>リツ</t>
    </rPh>
    <rPh sb="14" eb="15">
      <t>タカ</t>
    </rPh>
    <rPh sb="16" eb="18">
      <t>チク</t>
    </rPh>
    <rPh sb="26" eb="29">
      <t>ケイカクテキ</t>
    </rPh>
    <rPh sb="30" eb="32">
      <t>コウシン</t>
    </rPh>
    <rPh sb="33" eb="35">
      <t>ケントウ</t>
    </rPh>
    <rPh sb="36" eb="37">
      <t>スス</t>
    </rPh>
    <rPh sb="39" eb="41">
      <t>ヒツヨウ</t>
    </rPh>
    <rPh sb="47" eb="49">
      <t>シセツ</t>
    </rPh>
    <rPh sb="50" eb="52">
      <t>セツビ</t>
    </rPh>
    <rPh sb="52" eb="54">
      <t>トウシ</t>
    </rPh>
    <rPh sb="59" eb="62">
      <t>ケイカクテキ</t>
    </rPh>
    <rPh sb="63" eb="65">
      <t>コウシン</t>
    </rPh>
    <rPh sb="66" eb="68">
      <t>ヒツヨウ</t>
    </rPh>
    <rPh sb="74" eb="76">
      <t>ザイゲン</t>
    </rPh>
    <rPh sb="77" eb="79">
      <t>カクホ</t>
    </rPh>
    <rPh sb="84" eb="86">
      <t>ヒツヨウ</t>
    </rPh>
    <phoneticPr fontId="4"/>
  </si>
  <si>
    <t>・人口減少を背景に、料金収入の減少が著しいことから、それに見合った施設運営が必要と考えられるため、施設利用率を考慮に入れた投資行動と適切な料金収入の確保に向け、検討していく必要があるほか、経常経費についてもコスト削減の意識を高め、経費削減に向けた取組を実施していく必要がある。</t>
    <rPh sb="1" eb="3">
      <t>ジンコウ</t>
    </rPh>
    <rPh sb="3" eb="5">
      <t>ゲンショウ</t>
    </rPh>
    <rPh sb="6" eb="8">
      <t>ハイケイ</t>
    </rPh>
    <rPh sb="10" eb="12">
      <t>リョウキン</t>
    </rPh>
    <rPh sb="12" eb="14">
      <t>シュウニュウ</t>
    </rPh>
    <rPh sb="15" eb="17">
      <t>ゲンショウ</t>
    </rPh>
    <rPh sb="18" eb="19">
      <t>イチジル</t>
    </rPh>
    <rPh sb="29" eb="31">
      <t>ミア</t>
    </rPh>
    <rPh sb="33" eb="35">
      <t>シセツ</t>
    </rPh>
    <rPh sb="35" eb="37">
      <t>ウンエイ</t>
    </rPh>
    <rPh sb="38" eb="40">
      <t>ヒツヨウ</t>
    </rPh>
    <rPh sb="41" eb="42">
      <t>カンガ</t>
    </rPh>
    <rPh sb="49" eb="51">
      <t>シセツ</t>
    </rPh>
    <rPh sb="51" eb="53">
      <t>リヨウ</t>
    </rPh>
    <rPh sb="53" eb="54">
      <t>リツ</t>
    </rPh>
    <rPh sb="55" eb="57">
      <t>コウリョ</t>
    </rPh>
    <rPh sb="58" eb="59">
      <t>イ</t>
    </rPh>
    <rPh sb="61" eb="63">
      <t>トウシ</t>
    </rPh>
    <rPh sb="63" eb="65">
      <t>コウドウ</t>
    </rPh>
    <rPh sb="66" eb="68">
      <t>テキセツ</t>
    </rPh>
    <rPh sb="69" eb="71">
      <t>リョウキン</t>
    </rPh>
    <rPh sb="71" eb="73">
      <t>シュウニュウ</t>
    </rPh>
    <rPh sb="74" eb="76">
      <t>カクホ</t>
    </rPh>
    <rPh sb="77" eb="78">
      <t>ム</t>
    </rPh>
    <rPh sb="80" eb="82">
      <t>ケントウ</t>
    </rPh>
    <rPh sb="86" eb="88">
      <t>ヒツヨウ</t>
    </rPh>
    <rPh sb="94" eb="96">
      <t>ケイジョウ</t>
    </rPh>
    <rPh sb="96" eb="98">
      <t>ケイヒ</t>
    </rPh>
    <rPh sb="106" eb="108">
      <t>サクゲン</t>
    </rPh>
    <rPh sb="109" eb="111">
      <t>イシキ</t>
    </rPh>
    <rPh sb="112" eb="113">
      <t>タカ</t>
    </rPh>
    <rPh sb="115" eb="117">
      <t>ケイヒ</t>
    </rPh>
    <rPh sb="117" eb="119">
      <t>サクゲン</t>
    </rPh>
    <rPh sb="120" eb="121">
      <t>ム</t>
    </rPh>
    <rPh sb="123" eb="125">
      <t>トリクミ</t>
    </rPh>
    <rPh sb="126" eb="128">
      <t>ジッシ</t>
    </rPh>
    <rPh sb="132" eb="134">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</si>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</sst>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5" borderId="6" xfId="1" applyFont="1" applyFill="1" applyBorder="1" applyAlignment="1" applyProtection="1">
      <alignment horizontal="left" vertical="top" wrapText="1"/>
      <protection locked="0"/>
    </xf>
    <xf numFmtId="0" fontId="5" fillId="5" borderId="0" xfId="1" applyFont="1" applyFill="1" applyBorder="1" applyAlignment="1" applyProtection="1">
      <alignment horizontal="left" vertical="top" wrapText="1"/>
      <protection locked="0"/>
    </xf>
    <xf numFmtId="0" fontId="5" fillId="5" borderId="7" xfId="1" applyFont="1" applyFill="1" applyBorder="1" applyAlignment="1" applyProtection="1">
      <alignment horizontal="left" vertical="top" wrapText="1"/>
      <protection locked="0"/>
    </xf>
    <xf numFmtId="0" fontId="5" fillId="5" borderId="8" xfId="1" applyFont="1" applyFill="1" applyBorder="1" applyAlignment="1" applyProtection="1">
      <alignment horizontal="left" vertical="top" wrapText="1"/>
      <protection locked="0"/>
    </xf>
    <xf numFmtId="0" fontId="5" fillId="5" borderId="1" xfId="1" applyFont="1" applyFill="1" applyBorder="1" applyAlignment="1" applyProtection="1">
      <alignment horizontal="left" vertical="top" wrapText="1"/>
      <protection locked="0"/>
    </xf>
    <xf numFmtId="0" fontId="5" fillId="5"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13" fillId="5" borderId="3" xfId="1" applyFont="1" applyFill="1" applyBorder="1" applyAlignment="1">
      <alignment horizontal="left" vertical="center"/>
    </xf>
    <xf numFmtId="0" fontId="13" fillId="5" borderId="4" xfId="1" applyFont="1" applyFill="1" applyBorder="1" applyAlignment="1">
      <alignment horizontal="left" vertical="center"/>
    </xf>
    <xf numFmtId="0" fontId="13" fillId="5" borderId="5" xfId="1" applyFont="1" applyFill="1" applyBorder="1" applyAlignment="1">
      <alignment horizontal="left" vertical="center"/>
    </xf>
    <xf numFmtId="0" fontId="13" fillId="5" borderId="6" xfId="1" applyFont="1" applyFill="1" applyBorder="1" applyAlignment="1">
      <alignment horizontal="left" vertical="center"/>
    </xf>
    <xf numFmtId="0" fontId="13" fillId="5" borderId="0" xfId="1" applyFont="1" applyFill="1" applyBorder="1" applyAlignment="1">
      <alignment horizontal="left" vertical="center"/>
    </xf>
    <xf numFmtId="0" fontId="13" fillId="5" borderId="7" xfId="1" applyFont="1" applyFill="1" applyBorder="1" applyAlignment="1">
      <alignment horizontal="left" vertical="center"/>
    </xf>
    <xf numFmtId="0" fontId="16" fillId="5" borderId="6" xfId="1" applyFont="1" applyFill="1" applyBorder="1" applyAlignment="1" applyProtection="1">
      <alignment horizontal="left" vertical="top" wrapText="1"/>
      <protection locked="0"/>
    </xf>
    <xf numFmtId="0" fontId="16" fillId="5" borderId="0" xfId="1" applyFont="1" applyFill="1" applyBorder="1" applyAlignment="1" applyProtection="1">
      <alignment horizontal="left" vertical="top" wrapText="1"/>
      <protection locked="0"/>
    </xf>
    <xf numFmtId="0" fontId="16" fillId="5" borderId="7" xfId="1" applyFont="1" applyFill="1" applyBorder="1" applyAlignment="1" applyProtection="1">
      <alignment horizontal="left" vertical="top" wrapText="1"/>
      <protection locked="0"/>
    </xf>
    <xf numFmtId="0" fontId="16" fillId="5" borderId="8" xfId="1" applyFont="1" applyFill="1" applyBorder="1" applyAlignment="1" applyProtection="1">
      <alignment horizontal="left" vertical="top" wrapText="1"/>
      <protection locked="0"/>
    </xf>
    <xf numFmtId="0" fontId="16" fillId="5" borderId="1" xfId="1" applyFont="1" applyFill="1" applyBorder="1" applyAlignment="1" applyProtection="1">
      <alignment horizontal="left" vertical="top" wrapText="1"/>
      <protection locked="0"/>
    </xf>
    <xf numFmtId="0" fontId="16" fillId="5" borderId="9" xfId="1" applyFont="1" applyFill="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19552"/>
        <c:axId val="897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89719552"/>
        <c:axId val="89721472"/>
      </c:lineChart>
      <c:dateAx>
        <c:axId val="89719552"/>
        <c:scaling>
          <c:orientation val="minMax"/>
        </c:scaling>
        <c:delete val="1"/>
        <c:axPos val="b"/>
        <c:numFmt formatCode="ge" sourceLinked="1"/>
        <c:majorTickMark val="none"/>
        <c:minorTickMark val="none"/>
        <c:tickLblPos val="none"/>
        <c:crossAx val="89721472"/>
        <c:crosses val="autoZero"/>
        <c:auto val="1"/>
        <c:lblOffset val="100"/>
        <c:baseTimeUnit val="years"/>
      </c:dateAx>
      <c:valAx>
        <c:axId val="897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57.97</c:v>
                </c:pt>
                <c:pt idx="1">
                  <c:v>55.01</c:v>
                </c:pt>
                <c:pt idx="2">
                  <c:v>51.65</c:v>
                </c:pt>
                <c:pt idx="3">
                  <c:v>45.84</c:v>
                </c:pt>
                <c:pt idx="4">
                  <c:v>32.76</c:v>
                </c:pt>
              </c:numCache>
            </c:numRef>
          </c:val>
        </c:ser>
        <c:dLbls>
          <c:showLegendKey val="0"/>
          <c:showVal val="0"/>
          <c:showCatName val="0"/>
          <c:showSerName val="0"/>
          <c:showPercent val="0"/>
          <c:showBubbleSize val="0"/>
        </c:dLbls>
        <c:gapWidth val="150"/>
        <c:axId val="90858624"/>
        <c:axId val="908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90858624"/>
        <c:axId val="90860544"/>
      </c:lineChart>
      <c:dateAx>
        <c:axId val="90858624"/>
        <c:scaling>
          <c:orientation val="minMax"/>
        </c:scaling>
        <c:delete val="1"/>
        <c:axPos val="b"/>
        <c:numFmt formatCode="ge" sourceLinked="1"/>
        <c:majorTickMark val="none"/>
        <c:minorTickMark val="none"/>
        <c:tickLblPos val="none"/>
        <c:crossAx val="90860544"/>
        <c:crosses val="autoZero"/>
        <c:auto val="1"/>
        <c:lblOffset val="100"/>
        <c:baseTimeUnit val="years"/>
      </c:dateAx>
      <c:valAx>
        <c:axId val="908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58.01</c:v>
                </c:pt>
                <c:pt idx="1">
                  <c:v>61.78</c:v>
                </c:pt>
                <c:pt idx="2">
                  <c:v>62.66</c:v>
                </c:pt>
                <c:pt idx="3">
                  <c:v>63</c:v>
                </c:pt>
                <c:pt idx="4">
                  <c:v>69.64</c:v>
                </c:pt>
              </c:numCache>
            </c:numRef>
          </c:val>
        </c:ser>
        <c:dLbls>
          <c:showLegendKey val="0"/>
          <c:showVal val="0"/>
          <c:showCatName val="0"/>
          <c:showSerName val="0"/>
          <c:showPercent val="0"/>
          <c:showBubbleSize val="0"/>
        </c:dLbls>
        <c:gapWidth val="150"/>
        <c:axId val="90915584"/>
        <c:axId val="909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90915584"/>
        <c:axId val="90917504"/>
      </c:lineChart>
      <c:dateAx>
        <c:axId val="90915584"/>
        <c:scaling>
          <c:orientation val="minMax"/>
        </c:scaling>
        <c:delete val="1"/>
        <c:axPos val="b"/>
        <c:numFmt formatCode="ge" sourceLinked="1"/>
        <c:majorTickMark val="none"/>
        <c:minorTickMark val="none"/>
        <c:tickLblPos val="none"/>
        <c:crossAx val="90917504"/>
        <c:crosses val="autoZero"/>
        <c:auto val="1"/>
        <c:lblOffset val="100"/>
        <c:baseTimeUnit val="years"/>
      </c:dateAx>
      <c:valAx>
        <c:axId val="909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52.02</c:v>
                </c:pt>
                <c:pt idx="1">
                  <c:v>49.75</c:v>
                </c:pt>
                <c:pt idx="2">
                  <c:v>49.97</c:v>
                </c:pt>
                <c:pt idx="3">
                  <c:v>51.06</c:v>
                </c:pt>
                <c:pt idx="4">
                  <c:v>47.72</c:v>
                </c:pt>
              </c:numCache>
            </c:numRef>
          </c:val>
        </c:ser>
        <c:dLbls>
          <c:showLegendKey val="0"/>
          <c:showVal val="0"/>
          <c:showCatName val="0"/>
          <c:showSerName val="0"/>
          <c:showPercent val="0"/>
          <c:showBubbleSize val="0"/>
        </c:dLbls>
        <c:gapWidth val="150"/>
        <c:axId val="89772416"/>
        <c:axId val="897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89772416"/>
        <c:axId val="89774336"/>
      </c:lineChart>
      <c:dateAx>
        <c:axId val="89772416"/>
        <c:scaling>
          <c:orientation val="minMax"/>
        </c:scaling>
        <c:delete val="1"/>
        <c:axPos val="b"/>
        <c:numFmt formatCode="ge" sourceLinked="1"/>
        <c:majorTickMark val="none"/>
        <c:minorTickMark val="none"/>
        <c:tickLblPos val="none"/>
        <c:crossAx val="89774336"/>
        <c:crosses val="autoZero"/>
        <c:auto val="1"/>
        <c:lblOffset val="100"/>
        <c:baseTimeUnit val="years"/>
      </c:dateAx>
      <c:valAx>
        <c:axId val="89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10304"/>
        <c:axId val="902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10304"/>
        <c:axId val="90212224"/>
      </c:lineChart>
      <c:dateAx>
        <c:axId val="90210304"/>
        <c:scaling>
          <c:orientation val="minMax"/>
        </c:scaling>
        <c:delete val="1"/>
        <c:axPos val="b"/>
        <c:numFmt formatCode="ge" sourceLinked="1"/>
        <c:majorTickMark val="none"/>
        <c:minorTickMark val="none"/>
        <c:tickLblPos val="none"/>
        <c:crossAx val="90212224"/>
        <c:crosses val="autoZero"/>
        <c:auto val="1"/>
        <c:lblOffset val="100"/>
        <c:baseTimeUnit val="years"/>
      </c:dateAx>
      <c:valAx>
        <c:axId val="902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12064"/>
        <c:axId val="903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12064"/>
        <c:axId val="90318336"/>
      </c:lineChart>
      <c:dateAx>
        <c:axId val="90312064"/>
        <c:scaling>
          <c:orientation val="minMax"/>
        </c:scaling>
        <c:delete val="1"/>
        <c:axPos val="b"/>
        <c:numFmt formatCode="ge" sourceLinked="1"/>
        <c:majorTickMark val="none"/>
        <c:minorTickMark val="none"/>
        <c:tickLblPos val="none"/>
        <c:crossAx val="90318336"/>
        <c:crosses val="autoZero"/>
        <c:auto val="1"/>
        <c:lblOffset val="100"/>
        <c:baseTimeUnit val="years"/>
      </c:dateAx>
      <c:valAx>
        <c:axId val="90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50720"/>
        <c:axId val="903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50720"/>
        <c:axId val="90352640"/>
      </c:lineChart>
      <c:dateAx>
        <c:axId val="90350720"/>
        <c:scaling>
          <c:orientation val="minMax"/>
        </c:scaling>
        <c:delete val="1"/>
        <c:axPos val="b"/>
        <c:numFmt formatCode="ge" sourceLinked="1"/>
        <c:majorTickMark val="none"/>
        <c:minorTickMark val="none"/>
        <c:tickLblPos val="none"/>
        <c:crossAx val="90352640"/>
        <c:crosses val="autoZero"/>
        <c:auto val="1"/>
        <c:lblOffset val="100"/>
        <c:baseTimeUnit val="years"/>
      </c:dateAx>
      <c:valAx>
        <c:axId val="903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95776"/>
        <c:axId val="90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95776"/>
        <c:axId val="90397696"/>
      </c:lineChart>
      <c:dateAx>
        <c:axId val="90395776"/>
        <c:scaling>
          <c:orientation val="minMax"/>
        </c:scaling>
        <c:delete val="1"/>
        <c:axPos val="b"/>
        <c:numFmt formatCode="ge" sourceLinked="1"/>
        <c:majorTickMark val="none"/>
        <c:minorTickMark val="none"/>
        <c:tickLblPos val="none"/>
        <c:crossAx val="90397696"/>
        <c:crosses val="autoZero"/>
        <c:auto val="1"/>
        <c:lblOffset val="100"/>
        <c:baseTimeUnit val="years"/>
      </c:dateAx>
      <c:valAx>
        <c:axId val="90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5111.8</c:v>
                </c:pt>
                <c:pt idx="1">
                  <c:v>4908.79</c:v>
                </c:pt>
                <c:pt idx="2">
                  <c:v>4627.0600000000004</c:v>
                </c:pt>
                <c:pt idx="3">
                  <c:v>5168.18</c:v>
                </c:pt>
                <c:pt idx="4">
                  <c:v>5822.05</c:v>
                </c:pt>
              </c:numCache>
            </c:numRef>
          </c:val>
        </c:ser>
        <c:dLbls>
          <c:showLegendKey val="0"/>
          <c:showVal val="0"/>
          <c:showCatName val="0"/>
          <c:showSerName val="0"/>
          <c:showPercent val="0"/>
          <c:showBubbleSize val="0"/>
        </c:dLbls>
        <c:gapWidth val="150"/>
        <c:axId val="90436352"/>
        <c:axId val="904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90436352"/>
        <c:axId val="90438272"/>
      </c:lineChart>
      <c:dateAx>
        <c:axId val="90436352"/>
        <c:scaling>
          <c:orientation val="minMax"/>
        </c:scaling>
        <c:delete val="1"/>
        <c:axPos val="b"/>
        <c:numFmt formatCode="ge" sourceLinked="1"/>
        <c:majorTickMark val="none"/>
        <c:minorTickMark val="none"/>
        <c:tickLblPos val="none"/>
        <c:crossAx val="90438272"/>
        <c:crosses val="autoZero"/>
        <c:auto val="1"/>
        <c:lblOffset val="100"/>
        <c:baseTimeUnit val="years"/>
      </c:dateAx>
      <c:valAx>
        <c:axId val="904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19.52</c:v>
                </c:pt>
                <c:pt idx="1">
                  <c:v>20.32</c:v>
                </c:pt>
                <c:pt idx="2">
                  <c:v>20.11</c:v>
                </c:pt>
                <c:pt idx="3">
                  <c:v>17.350000000000001</c:v>
                </c:pt>
                <c:pt idx="4">
                  <c:v>17.809999999999999</c:v>
                </c:pt>
              </c:numCache>
            </c:numRef>
          </c:val>
        </c:ser>
        <c:dLbls>
          <c:showLegendKey val="0"/>
          <c:showVal val="0"/>
          <c:showCatName val="0"/>
          <c:showSerName val="0"/>
          <c:showPercent val="0"/>
          <c:showBubbleSize val="0"/>
        </c:dLbls>
        <c:gapWidth val="150"/>
        <c:axId val="90462464"/>
        <c:axId val="904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90462464"/>
        <c:axId val="90472832"/>
      </c:lineChart>
      <c:dateAx>
        <c:axId val="90462464"/>
        <c:scaling>
          <c:orientation val="minMax"/>
        </c:scaling>
        <c:delete val="1"/>
        <c:axPos val="b"/>
        <c:numFmt formatCode="ge" sourceLinked="1"/>
        <c:majorTickMark val="none"/>
        <c:minorTickMark val="none"/>
        <c:tickLblPos val="none"/>
        <c:crossAx val="90472832"/>
        <c:crosses val="autoZero"/>
        <c:auto val="1"/>
        <c:lblOffset val="100"/>
        <c:baseTimeUnit val="years"/>
      </c:dateAx>
      <c:valAx>
        <c:axId val="904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626.36</c:v>
                </c:pt>
                <c:pt idx="1">
                  <c:v>615.41999999999996</c:v>
                </c:pt>
                <c:pt idx="2">
                  <c:v>665.52</c:v>
                </c:pt>
                <c:pt idx="3">
                  <c:v>778.99</c:v>
                </c:pt>
                <c:pt idx="4">
                  <c:v>731.79</c:v>
                </c:pt>
              </c:numCache>
            </c:numRef>
          </c:val>
        </c:ser>
        <c:dLbls>
          <c:showLegendKey val="0"/>
          <c:showVal val="0"/>
          <c:showCatName val="0"/>
          <c:showSerName val="0"/>
          <c:showPercent val="0"/>
          <c:showBubbleSize val="0"/>
        </c:dLbls>
        <c:gapWidth val="150"/>
        <c:axId val="90498560"/>
        <c:axId val="905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90498560"/>
        <c:axId val="90500480"/>
      </c:lineChart>
      <c:dateAx>
        <c:axId val="90498560"/>
        <c:scaling>
          <c:orientation val="minMax"/>
        </c:scaling>
        <c:delete val="1"/>
        <c:axPos val="b"/>
        <c:numFmt formatCode="ge" sourceLinked="1"/>
        <c:majorTickMark val="none"/>
        <c:minorTickMark val="none"/>
        <c:tickLblPos val="none"/>
        <c:crossAx val="90500480"/>
        <c:crosses val="autoZero"/>
        <c:auto val="1"/>
        <c:lblOffset val="100"/>
        <c:baseTimeUnit val="years"/>
      </c:dateAx>
      <c:valAx>
        <c:axId val="905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青森県　西目屋村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1378</v>
      </c>
      <c r="AM8" s="51"/>
      <c r="AN8" s="51"/>
      <c r="AO8" s="51"/>
      <c r="AP8" s="51"/>
      <c r="AQ8" s="51"/>
      <c r="AR8" s="51"/>
      <c r="AS8" s="51"/>
      <c r="AT8" s="46">
        <f>データ!$S$6</f>
        <v>246.02</v>
      </c>
      <c r="AU8" s="46"/>
      <c r="AV8" s="46"/>
      <c r="AW8" s="46"/>
      <c r="AX8" s="46"/>
      <c r="AY8" s="46"/>
      <c r="AZ8" s="46"/>
      <c r="BA8" s="46"/>
      <c r="BB8" s="46">
        <f>データ!$T$6</f>
        <v>5.6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1358</v>
      </c>
      <c r="AM10" s="51"/>
      <c r="AN10" s="51"/>
      <c r="AO10" s="51"/>
      <c r="AP10" s="51"/>
      <c r="AQ10" s="51"/>
      <c r="AR10" s="51"/>
      <c r="AS10" s="51"/>
      <c r="AT10" s="46">
        <f>データ!$V$6</f>
        <v>0.9</v>
      </c>
      <c r="AU10" s="46"/>
      <c r="AV10" s="46"/>
      <c r="AW10" s="46"/>
      <c r="AX10" s="46"/>
      <c r="AY10" s="46"/>
      <c r="AZ10" s="46"/>
      <c r="BA10" s="46"/>
      <c r="BB10" s="46">
        <f>データ!$W$6</f>
        <v>1508.89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77" t="s">
        <v>30</v>
      </c>
      <c r="BM45" s="78"/>
      <c r="BN45" s="78"/>
      <c r="BO45" s="78"/>
      <c r="BP45" s="78"/>
      <c r="BQ45" s="78"/>
      <c r="BR45" s="78"/>
      <c r="BS45" s="78"/>
      <c r="BT45" s="78"/>
      <c r="BU45" s="78"/>
      <c r="BV45" s="78"/>
      <c r="BW45" s="78"/>
      <c r="BX45" s="78"/>
      <c r="BY45" s="78"/>
      <c r="BZ45" s="79"/>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80"/>
      <c r="BM46" s="81"/>
      <c r="BN46" s="81"/>
      <c r="BO46" s="81"/>
      <c r="BP46" s="81"/>
      <c r="BQ46" s="81"/>
      <c r="BR46" s="81"/>
      <c r="BS46" s="81"/>
      <c r="BT46" s="81"/>
      <c r="BU46" s="81"/>
      <c r="BV46" s="81"/>
      <c r="BW46" s="81"/>
      <c r="BX46" s="81"/>
      <c r="BY46" s="81"/>
      <c r="BZ46" s="82"/>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3" t="s">
        <v>120</v>
      </c>
      <c r="BM47" s="84"/>
      <c r="BN47" s="84"/>
      <c r="BO47" s="84"/>
      <c r="BP47" s="84"/>
      <c r="BQ47" s="84"/>
      <c r="BR47" s="84"/>
      <c r="BS47" s="84"/>
      <c r="BT47" s="84"/>
      <c r="BU47" s="84"/>
      <c r="BV47" s="84"/>
      <c r="BW47" s="84"/>
      <c r="BX47" s="84"/>
      <c r="BY47" s="84"/>
      <c r="BZ47" s="85"/>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3"/>
      <c r="BM48" s="84"/>
      <c r="BN48" s="84"/>
      <c r="BO48" s="84"/>
      <c r="BP48" s="84"/>
      <c r="BQ48" s="84"/>
      <c r="BR48" s="84"/>
      <c r="BS48" s="84"/>
      <c r="BT48" s="84"/>
      <c r="BU48" s="84"/>
      <c r="BV48" s="84"/>
      <c r="BW48" s="84"/>
      <c r="BX48" s="84"/>
      <c r="BY48" s="84"/>
      <c r="BZ48" s="85"/>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3"/>
      <c r="BM49" s="84"/>
      <c r="BN49" s="84"/>
      <c r="BO49" s="84"/>
      <c r="BP49" s="84"/>
      <c r="BQ49" s="84"/>
      <c r="BR49" s="84"/>
      <c r="BS49" s="84"/>
      <c r="BT49" s="84"/>
      <c r="BU49" s="84"/>
      <c r="BV49" s="84"/>
      <c r="BW49" s="84"/>
      <c r="BX49" s="84"/>
      <c r="BY49" s="84"/>
      <c r="BZ49" s="85"/>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3"/>
      <c r="BM50" s="84"/>
      <c r="BN50" s="84"/>
      <c r="BO50" s="84"/>
      <c r="BP50" s="84"/>
      <c r="BQ50" s="84"/>
      <c r="BR50" s="84"/>
      <c r="BS50" s="84"/>
      <c r="BT50" s="84"/>
      <c r="BU50" s="84"/>
      <c r="BV50" s="84"/>
      <c r="BW50" s="84"/>
      <c r="BX50" s="84"/>
      <c r="BY50" s="84"/>
      <c r="BZ50" s="85"/>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3"/>
      <c r="BM51" s="84"/>
      <c r="BN51" s="84"/>
      <c r="BO51" s="84"/>
      <c r="BP51" s="84"/>
      <c r="BQ51" s="84"/>
      <c r="BR51" s="84"/>
      <c r="BS51" s="84"/>
      <c r="BT51" s="84"/>
      <c r="BU51" s="84"/>
      <c r="BV51" s="84"/>
      <c r="BW51" s="84"/>
      <c r="BX51" s="84"/>
      <c r="BY51" s="84"/>
      <c r="BZ51" s="85"/>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3"/>
      <c r="BM52" s="84"/>
      <c r="BN52" s="84"/>
      <c r="BO52" s="84"/>
      <c r="BP52" s="84"/>
      <c r="BQ52" s="84"/>
      <c r="BR52" s="84"/>
      <c r="BS52" s="84"/>
      <c r="BT52" s="84"/>
      <c r="BU52" s="84"/>
      <c r="BV52" s="84"/>
      <c r="BW52" s="84"/>
      <c r="BX52" s="84"/>
      <c r="BY52" s="84"/>
      <c r="BZ52" s="85"/>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3"/>
      <c r="BM53" s="84"/>
      <c r="BN53" s="84"/>
      <c r="BO53" s="84"/>
      <c r="BP53" s="84"/>
      <c r="BQ53" s="84"/>
      <c r="BR53" s="84"/>
      <c r="BS53" s="84"/>
      <c r="BT53" s="84"/>
      <c r="BU53" s="84"/>
      <c r="BV53" s="84"/>
      <c r="BW53" s="84"/>
      <c r="BX53" s="84"/>
      <c r="BY53" s="84"/>
      <c r="BZ53" s="85"/>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3"/>
      <c r="BM54" s="84"/>
      <c r="BN54" s="84"/>
      <c r="BO54" s="84"/>
      <c r="BP54" s="84"/>
      <c r="BQ54" s="84"/>
      <c r="BR54" s="84"/>
      <c r="BS54" s="84"/>
      <c r="BT54" s="84"/>
      <c r="BU54" s="84"/>
      <c r="BV54" s="84"/>
      <c r="BW54" s="84"/>
      <c r="BX54" s="84"/>
      <c r="BY54" s="84"/>
      <c r="BZ54" s="85"/>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3"/>
      <c r="BM55" s="84"/>
      <c r="BN55" s="84"/>
      <c r="BO55" s="84"/>
      <c r="BP55" s="84"/>
      <c r="BQ55" s="84"/>
      <c r="BR55" s="84"/>
      <c r="BS55" s="84"/>
      <c r="BT55" s="84"/>
      <c r="BU55" s="84"/>
      <c r="BV55" s="84"/>
      <c r="BW55" s="84"/>
      <c r="BX55" s="84"/>
      <c r="BY55" s="84"/>
      <c r="BZ55" s="85"/>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83"/>
      <c r="BM56" s="84"/>
      <c r="BN56" s="84"/>
      <c r="BO56" s="84"/>
      <c r="BP56" s="84"/>
      <c r="BQ56" s="84"/>
      <c r="BR56" s="84"/>
      <c r="BS56" s="84"/>
      <c r="BT56" s="84"/>
      <c r="BU56" s="84"/>
      <c r="BV56" s="84"/>
      <c r="BW56" s="84"/>
      <c r="BX56" s="84"/>
      <c r="BY56" s="84"/>
      <c r="BZ56" s="85"/>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83"/>
      <c r="BM57" s="84"/>
      <c r="BN57" s="84"/>
      <c r="BO57" s="84"/>
      <c r="BP57" s="84"/>
      <c r="BQ57" s="84"/>
      <c r="BR57" s="84"/>
      <c r="BS57" s="84"/>
      <c r="BT57" s="84"/>
      <c r="BU57" s="84"/>
      <c r="BV57" s="84"/>
      <c r="BW57" s="84"/>
      <c r="BX57" s="84"/>
      <c r="BY57" s="84"/>
      <c r="BZ57" s="85"/>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3"/>
      <c r="BM58" s="84"/>
      <c r="BN58" s="84"/>
      <c r="BO58" s="84"/>
      <c r="BP58" s="84"/>
      <c r="BQ58" s="84"/>
      <c r="BR58" s="84"/>
      <c r="BS58" s="84"/>
      <c r="BT58" s="84"/>
      <c r="BU58" s="84"/>
      <c r="BV58" s="84"/>
      <c r="BW58" s="84"/>
      <c r="BX58" s="84"/>
      <c r="BY58" s="84"/>
      <c r="BZ58" s="8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3"/>
      <c r="BM60" s="84"/>
      <c r="BN60" s="84"/>
      <c r="BO60" s="84"/>
      <c r="BP60" s="84"/>
      <c r="BQ60" s="84"/>
      <c r="BR60" s="84"/>
      <c r="BS60" s="84"/>
      <c r="BT60" s="84"/>
      <c r="BU60" s="84"/>
      <c r="BV60" s="84"/>
      <c r="BW60" s="84"/>
      <c r="BX60" s="84"/>
      <c r="BY60" s="84"/>
      <c r="BZ60" s="85"/>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3"/>
      <c r="BM61" s="84"/>
      <c r="BN61" s="84"/>
      <c r="BO61" s="84"/>
      <c r="BP61" s="84"/>
      <c r="BQ61" s="84"/>
      <c r="BR61" s="84"/>
      <c r="BS61" s="84"/>
      <c r="BT61" s="84"/>
      <c r="BU61" s="84"/>
      <c r="BV61" s="84"/>
      <c r="BW61" s="84"/>
      <c r="BX61" s="84"/>
      <c r="BY61" s="84"/>
      <c r="BZ61" s="85"/>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3"/>
      <c r="BM62" s="84"/>
      <c r="BN62" s="84"/>
      <c r="BO62" s="84"/>
      <c r="BP62" s="84"/>
      <c r="BQ62" s="84"/>
      <c r="BR62" s="84"/>
      <c r="BS62" s="84"/>
      <c r="BT62" s="84"/>
      <c r="BU62" s="84"/>
      <c r="BV62" s="84"/>
      <c r="BW62" s="84"/>
      <c r="BX62" s="84"/>
      <c r="BY62" s="84"/>
      <c r="BZ62" s="85"/>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6"/>
      <c r="BM63" s="87"/>
      <c r="BN63" s="87"/>
      <c r="BO63" s="87"/>
      <c r="BP63" s="87"/>
      <c r="BQ63" s="87"/>
      <c r="BR63" s="87"/>
      <c r="BS63" s="87"/>
      <c r="BT63" s="87"/>
      <c r="BU63" s="87"/>
      <c r="BV63" s="87"/>
      <c r="BW63" s="87"/>
      <c r="BX63" s="87"/>
      <c r="BY63" s="87"/>
      <c r="BZ63" s="88"/>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77" t="s">
        <v>36</v>
      </c>
      <c r="BM64" s="78"/>
      <c r="BN64" s="78"/>
      <c r="BO64" s="78"/>
      <c r="BP64" s="78"/>
      <c r="BQ64" s="78"/>
      <c r="BR64" s="78"/>
      <c r="BS64" s="78"/>
      <c r="BT64" s="78"/>
      <c r="BU64" s="78"/>
      <c r="BV64" s="78"/>
      <c r="BW64" s="78"/>
      <c r="BX64" s="78"/>
      <c r="BY64" s="78"/>
      <c r="BZ64" s="79"/>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80"/>
      <c r="BM65" s="81"/>
      <c r="BN65" s="81"/>
      <c r="BO65" s="81"/>
      <c r="BP65" s="81"/>
      <c r="BQ65" s="81"/>
      <c r="BR65" s="81"/>
      <c r="BS65" s="81"/>
      <c r="BT65" s="81"/>
      <c r="BU65" s="81"/>
      <c r="BV65" s="81"/>
      <c r="BW65" s="81"/>
      <c r="BX65" s="81"/>
      <c r="BY65" s="81"/>
      <c r="BZ65" s="82"/>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3" t="s">
        <v>121</v>
      </c>
      <c r="BM66" s="84"/>
      <c r="BN66" s="84"/>
      <c r="BO66" s="84"/>
      <c r="BP66" s="84"/>
      <c r="BQ66" s="84"/>
      <c r="BR66" s="84"/>
      <c r="BS66" s="84"/>
      <c r="BT66" s="84"/>
      <c r="BU66" s="84"/>
      <c r="BV66" s="84"/>
      <c r="BW66" s="84"/>
      <c r="BX66" s="84"/>
      <c r="BY66" s="84"/>
      <c r="BZ66" s="85"/>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3"/>
      <c r="BM67" s="84"/>
      <c r="BN67" s="84"/>
      <c r="BO67" s="84"/>
      <c r="BP67" s="84"/>
      <c r="BQ67" s="84"/>
      <c r="BR67" s="84"/>
      <c r="BS67" s="84"/>
      <c r="BT67" s="84"/>
      <c r="BU67" s="84"/>
      <c r="BV67" s="84"/>
      <c r="BW67" s="84"/>
      <c r="BX67" s="84"/>
      <c r="BY67" s="84"/>
      <c r="BZ67" s="85"/>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3"/>
      <c r="BM68" s="84"/>
      <c r="BN68" s="84"/>
      <c r="BO68" s="84"/>
      <c r="BP68" s="84"/>
      <c r="BQ68" s="84"/>
      <c r="BR68" s="84"/>
      <c r="BS68" s="84"/>
      <c r="BT68" s="84"/>
      <c r="BU68" s="84"/>
      <c r="BV68" s="84"/>
      <c r="BW68" s="84"/>
      <c r="BX68" s="84"/>
      <c r="BY68" s="84"/>
      <c r="BZ68" s="85"/>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3"/>
      <c r="BM69" s="84"/>
      <c r="BN69" s="84"/>
      <c r="BO69" s="84"/>
      <c r="BP69" s="84"/>
      <c r="BQ69" s="84"/>
      <c r="BR69" s="84"/>
      <c r="BS69" s="84"/>
      <c r="BT69" s="84"/>
      <c r="BU69" s="84"/>
      <c r="BV69" s="84"/>
      <c r="BW69" s="84"/>
      <c r="BX69" s="84"/>
      <c r="BY69" s="84"/>
      <c r="BZ69" s="85"/>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3"/>
      <c r="BM70" s="84"/>
      <c r="BN70" s="84"/>
      <c r="BO70" s="84"/>
      <c r="BP70" s="84"/>
      <c r="BQ70" s="84"/>
      <c r="BR70" s="84"/>
      <c r="BS70" s="84"/>
      <c r="BT70" s="84"/>
      <c r="BU70" s="84"/>
      <c r="BV70" s="84"/>
      <c r="BW70" s="84"/>
      <c r="BX70" s="84"/>
      <c r="BY70" s="84"/>
      <c r="BZ70" s="85"/>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3"/>
      <c r="BM71" s="84"/>
      <c r="BN71" s="84"/>
      <c r="BO71" s="84"/>
      <c r="BP71" s="84"/>
      <c r="BQ71" s="84"/>
      <c r="BR71" s="84"/>
      <c r="BS71" s="84"/>
      <c r="BT71" s="84"/>
      <c r="BU71" s="84"/>
      <c r="BV71" s="84"/>
      <c r="BW71" s="84"/>
      <c r="BX71" s="84"/>
      <c r="BY71" s="84"/>
      <c r="BZ71" s="85"/>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3"/>
      <c r="BM72" s="84"/>
      <c r="BN72" s="84"/>
      <c r="BO72" s="84"/>
      <c r="BP72" s="84"/>
      <c r="BQ72" s="84"/>
      <c r="BR72" s="84"/>
      <c r="BS72" s="84"/>
      <c r="BT72" s="84"/>
      <c r="BU72" s="84"/>
      <c r="BV72" s="84"/>
      <c r="BW72" s="84"/>
      <c r="BX72" s="84"/>
      <c r="BY72" s="84"/>
      <c r="BZ72" s="85"/>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3"/>
      <c r="BM73" s="84"/>
      <c r="BN73" s="84"/>
      <c r="BO73" s="84"/>
      <c r="BP73" s="84"/>
      <c r="BQ73" s="84"/>
      <c r="BR73" s="84"/>
      <c r="BS73" s="84"/>
      <c r="BT73" s="84"/>
      <c r="BU73" s="84"/>
      <c r="BV73" s="84"/>
      <c r="BW73" s="84"/>
      <c r="BX73" s="84"/>
      <c r="BY73" s="84"/>
      <c r="BZ73" s="85"/>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3"/>
      <c r="BM74" s="84"/>
      <c r="BN74" s="84"/>
      <c r="BO74" s="84"/>
      <c r="BP74" s="84"/>
      <c r="BQ74" s="84"/>
      <c r="BR74" s="84"/>
      <c r="BS74" s="84"/>
      <c r="BT74" s="84"/>
      <c r="BU74" s="84"/>
      <c r="BV74" s="84"/>
      <c r="BW74" s="84"/>
      <c r="BX74" s="84"/>
      <c r="BY74" s="84"/>
      <c r="BZ74" s="85"/>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3"/>
      <c r="BM75" s="84"/>
      <c r="BN75" s="84"/>
      <c r="BO75" s="84"/>
      <c r="BP75" s="84"/>
      <c r="BQ75" s="84"/>
      <c r="BR75" s="84"/>
      <c r="BS75" s="84"/>
      <c r="BT75" s="84"/>
      <c r="BU75" s="84"/>
      <c r="BV75" s="84"/>
      <c r="BW75" s="84"/>
      <c r="BX75" s="84"/>
      <c r="BY75" s="84"/>
      <c r="BZ75" s="85"/>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3"/>
      <c r="BM76" s="84"/>
      <c r="BN76" s="84"/>
      <c r="BO76" s="84"/>
      <c r="BP76" s="84"/>
      <c r="BQ76" s="84"/>
      <c r="BR76" s="84"/>
      <c r="BS76" s="84"/>
      <c r="BT76" s="84"/>
      <c r="BU76" s="84"/>
      <c r="BV76" s="84"/>
      <c r="BW76" s="84"/>
      <c r="BX76" s="84"/>
      <c r="BY76" s="84"/>
      <c r="BZ76" s="85"/>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3"/>
      <c r="BM77" s="84"/>
      <c r="BN77" s="84"/>
      <c r="BO77" s="84"/>
      <c r="BP77" s="84"/>
      <c r="BQ77" s="84"/>
      <c r="BR77" s="84"/>
      <c r="BS77" s="84"/>
      <c r="BT77" s="84"/>
      <c r="BU77" s="84"/>
      <c r="BV77" s="84"/>
      <c r="BW77" s="84"/>
      <c r="BX77" s="84"/>
      <c r="BY77" s="84"/>
      <c r="BZ77" s="85"/>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3"/>
      <c r="BM78" s="84"/>
      <c r="BN78" s="84"/>
      <c r="BO78" s="84"/>
      <c r="BP78" s="84"/>
      <c r="BQ78" s="84"/>
      <c r="BR78" s="84"/>
      <c r="BS78" s="84"/>
      <c r="BT78" s="84"/>
      <c r="BU78" s="84"/>
      <c r="BV78" s="84"/>
      <c r="BW78" s="84"/>
      <c r="BX78" s="84"/>
      <c r="BY78" s="84"/>
      <c r="BZ78" s="85"/>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83"/>
      <c r="BM79" s="84"/>
      <c r="BN79" s="84"/>
      <c r="BO79" s="84"/>
      <c r="BP79" s="84"/>
      <c r="BQ79" s="84"/>
      <c r="BR79" s="84"/>
      <c r="BS79" s="84"/>
      <c r="BT79" s="84"/>
      <c r="BU79" s="84"/>
      <c r="BV79" s="84"/>
      <c r="BW79" s="84"/>
      <c r="BX79" s="84"/>
      <c r="BY79" s="84"/>
      <c r="BZ79" s="85"/>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3"/>
      <c r="BM80" s="84"/>
      <c r="BN80" s="84"/>
      <c r="BO80" s="84"/>
      <c r="BP80" s="84"/>
      <c r="BQ80" s="84"/>
      <c r="BR80" s="84"/>
      <c r="BS80" s="84"/>
      <c r="BT80" s="84"/>
      <c r="BU80" s="84"/>
      <c r="BV80" s="84"/>
      <c r="BW80" s="84"/>
      <c r="BX80" s="84"/>
      <c r="BY80" s="84"/>
      <c r="BZ80" s="85"/>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3"/>
      <c r="BM81" s="84"/>
      <c r="BN81" s="84"/>
      <c r="BO81" s="84"/>
      <c r="BP81" s="84"/>
      <c r="BQ81" s="84"/>
      <c r="BR81" s="84"/>
      <c r="BS81" s="84"/>
      <c r="BT81" s="84"/>
      <c r="BU81" s="84"/>
      <c r="BV81" s="84"/>
      <c r="BW81" s="84"/>
      <c r="BX81" s="84"/>
      <c r="BY81" s="84"/>
      <c r="BZ81" s="8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90" t="s">
        <v>63</v>
      </c>
      <c r="I3" s="91"/>
      <c r="J3" s="91"/>
      <c r="K3" s="91"/>
      <c r="L3" s="91"/>
      <c r="M3" s="91"/>
      <c r="N3" s="91"/>
      <c r="O3" s="91"/>
      <c r="P3" s="91"/>
      <c r="Q3" s="91"/>
      <c r="R3" s="91"/>
      <c r="S3" s="91"/>
      <c r="T3" s="91"/>
      <c r="U3" s="91"/>
      <c r="V3" s="91"/>
      <c r="W3" s="92"/>
      <c r="X3" s="96" t="s">
        <v>64</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66</v>
      </c>
      <c r="B4" s="31"/>
      <c r="C4" s="31"/>
      <c r="D4" s="31"/>
      <c r="E4" s="31"/>
      <c r="F4" s="31"/>
      <c r="G4" s="31"/>
      <c r="H4" s="93"/>
      <c r="I4" s="94"/>
      <c r="J4" s="94"/>
      <c r="K4" s="94"/>
      <c r="L4" s="94"/>
      <c r="M4" s="94"/>
      <c r="N4" s="94"/>
      <c r="O4" s="94"/>
      <c r="P4" s="94"/>
      <c r="Q4" s="94"/>
      <c r="R4" s="94"/>
      <c r="S4" s="94"/>
      <c r="T4" s="94"/>
      <c r="U4" s="94"/>
      <c r="V4" s="94"/>
      <c r="W4" s="95"/>
      <c r="X4" s="89" t="s">
        <v>67</v>
      </c>
      <c r="Y4" s="89"/>
      <c r="Z4" s="89"/>
      <c r="AA4" s="89"/>
      <c r="AB4" s="89"/>
      <c r="AC4" s="89"/>
      <c r="AD4" s="89"/>
      <c r="AE4" s="89"/>
      <c r="AF4" s="89"/>
      <c r="AG4" s="89"/>
      <c r="AH4" s="89"/>
      <c r="AI4" s="89" t="s">
        <v>68</v>
      </c>
      <c r="AJ4" s="89"/>
      <c r="AK4" s="89"/>
      <c r="AL4" s="89"/>
      <c r="AM4" s="89"/>
      <c r="AN4" s="89"/>
      <c r="AO4" s="89"/>
      <c r="AP4" s="89"/>
      <c r="AQ4" s="89"/>
      <c r="AR4" s="89"/>
      <c r="AS4" s="89"/>
      <c r="AT4" s="89" t="s">
        <v>69</v>
      </c>
      <c r="AU4" s="89"/>
      <c r="AV4" s="89"/>
      <c r="AW4" s="89"/>
      <c r="AX4" s="89"/>
      <c r="AY4" s="89"/>
      <c r="AZ4" s="89"/>
      <c r="BA4" s="89"/>
      <c r="BB4" s="89"/>
      <c r="BC4" s="89"/>
      <c r="BD4" s="89"/>
      <c r="BE4" s="89" t="s">
        <v>70</v>
      </c>
      <c r="BF4" s="89"/>
      <c r="BG4" s="89"/>
      <c r="BH4" s="89"/>
      <c r="BI4" s="89"/>
      <c r="BJ4" s="89"/>
      <c r="BK4" s="89"/>
      <c r="BL4" s="89"/>
      <c r="BM4" s="89"/>
      <c r="BN4" s="89"/>
      <c r="BO4" s="89"/>
      <c r="BP4" s="89" t="s">
        <v>71</v>
      </c>
      <c r="BQ4" s="89"/>
      <c r="BR4" s="89"/>
      <c r="BS4" s="89"/>
      <c r="BT4" s="89"/>
      <c r="BU4" s="89"/>
      <c r="BV4" s="89"/>
      <c r="BW4" s="89"/>
      <c r="BX4" s="89"/>
      <c r="BY4" s="89"/>
      <c r="BZ4" s="89"/>
      <c r="CA4" s="89" t="s">
        <v>72</v>
      </c>
      <c r="CB4" s="89"/>
      <c r="CC4" s="89"/>
      <c r="CD4" s="89"/>
      <c r="CE4" s="89"/>
      <c r="CF4" s="89"/>
      <c r="CG4" s="89"/>
      <c r="CH4" s="89"/>
      <c r="CI4" s="89"/>
      <c r="CJ4" s="89"/>
      <c r="CK4" s="89"/>
      <c r="CL4" s="89" t="s">
        <v>73</v>
      </c>
      <c r="CM4" s="89"/>
      <c r="CN4" s="89"/>
      <c r="CO4" s="89"/>
      <c r="CP4" s="89"/>
      <c r="CQ4" s="89"/>
      <c r="CR4" s="89"/>
      <c r="CS4" s="89"/>
      <c r="CT4" s="89"/>
      <c r="CU4" s="89"/>
      <c r="CV4" s="89"/>
      <c r="CW4" s="89" t="s">
        <v>74</v>
      </c>
      <c r="CX4" s="89"/>
      <c r="CY4" s="89"/>
      <c r="CZ4" s="89"/>
      <c r="DA4" s="89"/>
      <c r="DB4" s="89"/>
      <c r="DC4" s="89"/>
      <c r="DD4" s="89"/>
      <c r="DE4" s="89"/>
      <c r="DF4" s="89"/>
      <c r="DG4" s="89"/>
      <c r="DH4" s="89" t="s">
        <v>75</v>
      </c>
      <c r="DI4" s="89"/>
      <c r="DJ4" s="89"/>
      <c r="DK4" s="89"/>
      <c r="DL4" s="89"/>
      <c r="DM4" s="89"/>
      <c r="DN4" s="89"/>
      <c r="DO4" s="89"/>
      <c r="DP4" s="89"/>
      <c r="DQ4" s="89"/>
      <c r="DR4" s="89"/>
      <c r="DS4" s="89" t="s">
        <v>76</v>
      </c>
      <c r="DT4" s="89"/>
      <c r="DU4" s="89"/>
      <c r="DV4" s="89"/>
      <c r="DW4" s="89"/>
      <c r="DX4" s="89"/>
      <c r="DY4" s="89"/>
      <c r="DZ4" s="89"/>
      <c r="EA4" s="89"/>
      <c r="EB4" s="89"/>
      <c r="EC4" s="89"/>
      <c r="ED4" s="89" t="s">
        <v>77</v>
      </c>
      <c r="EE4" s="89"/>
      <c r="EF4" s="89"/>
      <c r="EG4" s="89"/>
      <c r="EH4" s="89"/>
      <c r="EI4" s="89"/>
      <c r="EJ4" s="89"/>
      <c r="EK4" s="89"/>
      <c r="EL4" s="89"/>
      <c r="EM4" s="89"/>
      <c r="EN4" s="89"/>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23434</v>
      </c>
      <c r="D6" s="34">
        <f t="shared" si="3"/>
        <v>47</v>
      </c>
      <c r="E6" s="34">
        <f t="shared" si="3"/>
        <v>1</v>
      </c>
      <c r="F6" s="34">
        <f t="shared" si="3"/>
        <v>0</v>
      </c>
      <c r="G6" s="34">
        <f t="shared" si="3"/>
        <v>0</v>
      </c>
      <c r="H6" s="34" t="str">
        <f t="shared" si="3"/>
        <v>青森県　西目屋村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2160</v>
      </c>
      <c r="R6" s="35">
        <f t="shared" si="3"/>
        <v>1378</v>
      </c>
      <c r="S6" s="35">
        <f t="shared" si="3"/>
        <v>246.02</v>
      </c>
      <c r="T6" s="35">
        <f t="shared" si="3"/>
        <v>5.6</v>
      </c>
      <c r="U6" s="35">
        <f t="shared" si="3"/>
        <v>1358</v>
      </c>
      <c r="V6" s="35">
        <f t="shared" si="3"/>
        <v>0.9</v>
      </c>
      <c r="W6" s="35">
        <f t="shared" si="3"/>
        <v>1508.89</v>
      </c>
      <c r="X6" s="36">
        <f>IF(X7="",NA(),X7)</f>
        <v>52.02</v>
      </c>
      <c r="Y6" s="36">
        <f t="shared" ref="Y6:AG6" si="4">IF(Y7="",NA(),Y7)</f>
        <v>49.75</v>
      </c>
      <c r="Z6" s="36">
        <f t="shared" si="4"/>
        <v>49.97</v>
      </c>
      <c r="AA6" s="36">
        <f t="shared" si="4"/>
        <v>51.06</v>
      </c>
      <c r="AB6" s="36">
        <f t="shared" si="4"/>
        <v>47.72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5111.8</v>
      </c>
      <c r="BF6" s="36">
        <f t="shared" ref="BF6:BN6" si="7">IF(BF7="",NA(),BF7)</f>
        <v>4908.79</v>
      </c>
      <c r="BG6" s="36">
        <f t="shared" si="7"/>
        <v>4627.0600000000004</v>
      </c>
      <c r="BH6" s="36">
        <f t="shared" si="7"/>
        <v>5168.18</v>
      </c>
      <c r="BI6" s="36">
        <f t="shared" si="7"/>
        <v>5822.05</v>
      </c>
      <c r="BJ6" s="36">
        <f t="shared" si="7"/>
        <v>1496.15</v>
      </c>
      <c r="BK6" s="36">
        <f t="shared" si="7"/>
        <v>1462.56</v>
      </c>
      <c r="BL6" s="36">
        <f t="shared" si="7"/>
        <v>1486.62</v>
      </c>
      <c r="BM6" s="36">
        <f t="shared" si="7"/>
        <v>1510.14</v>
      </c>
      <c r="BN6" s="36">
        <f t="shared" si="7"/>
        <v>1595.62</v>
      </c>
      <c r="BO6" s="35" t="str">
        <f>IF(BO7="","",IF(BO7="-","【-】","【"&amp;SUBSTITUTE(TEXT(BO7,"#,##0.00"),"-","△")&amp;"】"))</f>
        <v>【1,280.76】</v>
      </c>
      <c r="BP6" s="36">
        <f>IF(BP7="",NA(),BP7)</f>
        <v>19.52</v>
      </c>
      <c r="BQ6" s="36">
        <f t="shared" ref="BQ6:BY6" si="8">IF(BQ7="",NA(),BQ7)</f>
        <v>20.32</v>
      </c>
      <c r="BR6" s="36">
        <f t="shared" si="8"/>
        <v>20.11</v>
      </c>
      <c r="BS6" s="36">
        <f t="shared" si="8"/>
        <v>17.350000000000001</v>
      </c>
      <c r="BT6" s="36">
        <f t="shared" si="8"/>
        <v>17.809999999999999</v>
      </c>
      <c r="BU6" s="36">
        <f t="shared" si="8"/>
        <v>33.01</v>
      </c>
      <c r="BV6" s="36">
        <f t="shared" si="8"/>
        <v>32.39</v>
      </c>
      <c r="BW6" s="36">
        <f t="shared" si="8"/>
        <v>24.39</v>
      </c>
      <c r="BX6" s="36">
        <f t="shared" si="8"/>
        <v>22.67</v>
      </c>
      <c r="BY6" s="36">
        <f t="shared" si="8"/>
        <v>37.92</v>
      </c>
      <c r="BZ6" s="35" t="str">
        <f>IF(BZ7="","",IF(BZ7="-","【-】","【"&amp;SUBSTITUTE(TEXT(BZ7,"#,##0.00"),"-","△")&amp;"】"))</f>
        <v>【53.06】</v>
      </c>
      <c r="CA6" s="36">
        <f>IF(CA7="",NA(),CA7)</f>
        <v>626.36</v>
      </c>
      <c r="CB6" s="36">
        <f t="shared" ref="CB6:CJ6" si="9">IF(CB7="",NA(),CB7)</f>
        <v>615.41999999999996</v>
      </c>
      <c r="CC6" s="36">
        <f t="shared" si="9"/>
        <v>665.52</v>
      </c>
      <c r="CD6" s="36">
        <f t="shared" si="9"/>
        <v>778.99</v>
      </c>
      <c r="CE6" s="36">
        <f t="shared" si="9"/>
        <v>731.79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57.97</v>
      </c>
      <c r="CM6" s="36">
        <f t="shared" ref="CM6:CU6" si="10">IF(CM7="",NA(),CM7)</f>
        <v>55.01</v>
      </c>
      <c r="CN6" s="36">
        <f t="shared" si="10"/>
        <v>51.65</v>
      </c>
      <c r="CO6" s="36">
        <f t="shared" si="10"/>
        <v>45.84</v>
      </c>
      <c r="CP6" s="36">
        <f t="shared" si="10"/>
        <v>32.76</v>
      </c>
      <c r="CQ6" s="36">
        <f t="shared" si="10"/>
        <v>51.11</v>
      </c>
      <c r="CR6" s="36">
        <f t="shared" si="10"/>
        <v>50.49</v>
      </c>
      <c r="CS6" s="36">
        <f t="shared" si="10"/>
        <v>48.36</v>
      </c>
      <c r="CT6" s="36">
        <f t="shared" si="10"/>
        <v>48.7</v>
      </c>
      <c r="CU6" s="36">
        <f t="shared" si="10"/>
        <v>46.9</v>
      </c>
      <c r="CV6" s="35" t="str">
        <f>IF(CV7="","",IF(CV7="-","【-】","【"&amp;SUBSTITUTE(TEXT(CV7,"#,##0.00"),"-","△")&amp;"】"))</f>
        <v>【56.28】</v>
      </c>
      <c r="CW6" s="36">
        <f>IF(CW7="",NA(),CW7)</f>
        <v>58.01</v>
      </c>
      <c r="CX6" s="36">
        <f t="shared" ref="CX6:DF6" si="11">IF(CX7="",NA(),CX7)</f>
        <v>61.78</v>
      </c>
      <c r="CY6" s="36">
        <f t="shared" si="11"/>
        <v>62.66</v>
      </c>
      <c r="CZ6" s="36">
        <f t="shared" si="11"/>
        <v>63</v>
      </c>
      <c r="DA6" s="36">
        <f t="shared" si="11"/>
        <v>69.64</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23434</v>
      </c>
      <c r="D7" s="38">
        <v>47</v>
      </c>
      <c r="E7" s="38">
        <v>1</v>
      </c>
      <c r="F7" s="38">
        <v>0</v>
      </c>
      <c r="G7" s="38">
        <v>0</v>
      </c>
      <c r="H7" s="38" t="s">
        <v>107</v>
      </c>
      <c r="I7" s="38" t="s">
        <v>108</v>
      </c>
      <c r="J7" s="38" t="s">
        <v>109</v>
      </c>
      <c r="K7" s="38" t="s">
        <v>110</v>
      </c>
      <c r="L7" s="38" t="s">
        <v>111</v>
      </c>
      <c r="M7" s="38"/>
      <c r="N7" s="39" t="s">
        <v>112</v>
      </c>
      <c r="O7" s="39" t="s">
        <v>113</v>
      </c>
      <c r="P7" s="39">
        <v>100</v>
      </c>
      <c r="Q7" s="39">
        <v>2160</v>
      </c>
      <c r="R7" s="39">
        <v>1378</v>
      </c>
      <c r="S7" s="39">
        <v>246.02</v>
      </c>
      <c r="T7" s="39">
        <v>5.6</v>
      </c>
      <c r="U7" s="39">
        <v>1358</v>
      </c>
      <c r="V7" s="39">
        <v>0.9</v>
      </c>
      <c r="W7" s="39">
        <v>1508.89</v>
      </c>
      <c r="X7" s="39">
        <v>52.02</v>
      </c>
      <c r="Y7" s="39">
        <v>49.75</v>
      </c>
      <c r="Z7" s="39">
        <v>49.97</v>
      </c>
      <c r="AA7" s="39">
        <v>51.06</v>
      </c>
      <c r="AB7" s="39">
        <v>47.72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5111.8</v>
      </c>
      <c r="BF7" s="39">
        <v>4908.79</v>
      </c>
      <c r="BG7" s="39">
        <v>4627.0600000000004</v>
      </c>
      <c r="BH7" s="39">
        <v>5168.18</v>
      </c>
      <c r="BI7" s="39">
        <v>5822.05</v>
      </c>
      <c r="BJ7" s="39">
        <v>1496.15</v>
      </c>
      <c r="BK7" s="39">
        <v>1462.56</v>
      </c>
      <c r="BL7" s="39">
        <v>1486.62</v>
      </c>
      <c r="BM7" s="39">
        <v>1510.14</v>
      </c>
      <c r="BN7" s="39">
        <v>1595.62</v>
      </c>
      <c r="BO7" s="39">
        <v>1280.76</v>
      </c>
      <c r="BP7" s="39">
        <v>19.52</v>
      </c>
      <c r="BQ7" s="39">
        <v>20.32</v>
      </c>
      <c r="BR7" s="39">
        <v>20.11</v>
      </c>
      <c r="BS7" s="39">
        <v>17.350000000000001</v>
      </c>
      <c r="BT7" s="39">
        <v>17.809999999999999</v>
      </c>
      <c r="BU7" s="39">
        <v>33.01</v>
      </c>
      <c r="BV7" s="39">
        <v>32.39</v>
      </c>
      <c r="BW7" s="39">
        <v>24.39</v>
      </c>
      <c r="BX7" s="39">
        <v>22.67</v>
      </c>
      <c r="BY7" s="39">
        <v>37.92</v>
      </c>
      <c r="BZ7" s="39">
        <v>53.06</v>
      </c>
      <c r="CA7" s="39">
        <v>626.36</v>
      </c>
      <c r="CB7" s="39">
        <v>615.41999999999996</v>
      </c>
      <c r="CC7" s="39">
        <v>665.52</v>
      </c>
      <c r="CD7" s="39">
        <v>778.99</v>
      </c>
      <c r="CE7" s="39">
        <v>731.79</v>
      </c>
      <c r="CF7" s="39">
        <v>523.08000000000004</v>
      </c>
      <c r="CG7" s="39">
        <v>530.83000000000004</v>
      </c>
      <c r="CH7" s="39">
        <v>734.18</v>
      </c>
      <c r="CI7" s="39">
        <v>789.62</v>
      </c>
      <c r="CJ7" s="39">
        <v>423.18</v>
      </c>
      <c r="CK7" s="39">
        <v>314.83</v>
      </c>
      <c r="CL7" s="39">
        <v>57.97</v>
      </c>
      <c r="CM7" s="39">
        <v>55.01</v>
      </c>
      <c r="CN7" s="39">
        <v>51.65</v>
      </c>
      <c r="CO7" s="39">
        <v>45.84</v>
      </c>
      <c r="CP7" s="39">
        <v>32.76</v>
      </c>
      <c r="CQ7" s="39">
        <v>51.11</v>
      </c>
      <c r="CR7" s="39">
        <v>50.49</v>
      </c>
      <c r="CS7" s="39">
        <v>48.36</v>
      </c>
      <c r="CT7" s="39">
        <v>48.7</v>
      </c>
      <c r="CU7" s="39">
        <v>46.9</v>
      </c>
      <c r="CV7" s="39">
        <v>56.28</v>
      </c>
      <c r="CW7" s="39">
        <v>58.01</v>
      </c>
      <c r="CX7" s="39">
        <v>61.78</v>
      </c>
      <c r="CY7" s="39">
        <v>62.66</v>
      </c>
      <c r="CZ7" s="39">
        <v>63</v>
      </c>
      <c r="DA7" s="39">
        <v>69.64</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cp:lastModifiedBy>
  <cp:lastPrinted>2018-02-05T08:55:23Z</cp:lastPrinted>
  <dcterms:created xsi:type="dcterms:W3CDTF">2017-12-25T01:40:50Z</dcterms:created>
  <dcterms:modified xsi:type="dcterms:W3CDTF">2018-02-06T23:48:56Z</dcterms:modified>
</cp:coreProperties>
</file>