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OA3spyvbEcifcftiHKhyVr6jIFv3jia/rH3BApfhFjv07yPfMGJQ1x0milB8koN2oPQLLeqS+6LB3pFoaHa7Q==" workbookSaltValue="4zEkIy9N5T+7LwBDv4cr/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<sst xmlns="http://schemas.openxmlformats.org/spreadsheetml/2006/main" count="240" uniqueCount="126">
  <si>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</si>
  <si>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</si>
  <si>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</si>
  <si>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</si>
  <si>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</si>
  <si>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</si>
  <si>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</si>
  <si>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</si>
  <si>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</si>
  <si>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</si>
  <si>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</si>
  <si>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</si>
  <si>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</si>
  <si>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</si>
  <si>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</si>
  <si>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</si>
  <si>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</si>
  <si>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</si>
  <si>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</si>
  <si>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</si>
  <si>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</si>
  <si>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</si>
  <si>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</si>
  <si>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</si>
  <si>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</si>
  <si>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</si>
  <si>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</si>
  <si>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</si>
  <si>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</si>
  <si>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</si>
  <si>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</si>
  <si>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</si>
  <si>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</si>
  <si>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</si>
  <si>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</si>
  <si>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</si>
  <si>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</si>
  <si>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</si>
  <si>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</si>
  <si>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</si>
  <si>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</si>
  <si>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</si>
  <si>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</si>
  <si>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</si>
  <si>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</si>
  <si>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</si>
  <si>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</si>
  <si>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</si>
  <si>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</si>
  <si>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</si>
  <si>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</si>
  <si>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</si>
  <si>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</si>
  <si>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</si>
  <si>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</si>
  <si>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</si>
  <si>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</si>
  <si>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</si>
  <si>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</si>
  <si>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</si>
  <si>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</si>
  <si>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</si>
  <si>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</si>
  <si>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</si>
  <si>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</si>
  <si>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</si>
  <si>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</si>
  <si>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</si>
  <si>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</si>
  <si>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</si>
  <si>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</si>
  <si>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</si>
  <si>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</si>
  <si>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</si>
  <si>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</si>
  <si>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</si>
  <si>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</si>
  <si>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</si>
  <si>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</si>
  <si>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</si>
  <si>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</si>
  <si>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</si>
  <si>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</si>
  <si>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</si>
  <si>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</si>
  <si>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</si>
  <si>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</si>
  <si>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</si>
  <si>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</si>
  <si>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</si>
  <si>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</si>
  <si>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</si>
  <si>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</si>
  <si>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</si>
  <si>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</si>
  <si>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</si>
  <si>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</si>
  <si>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</si>
  <si>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</si>
  <si>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</si>
  <si>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</si>
  <si>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</si>
  <si>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</si>
  <si>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</si>
  <si>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</si>
  <si>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</si>
  <si>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</si>
  <si>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</si>
  <si>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</si>
  <si>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</si>
  <si>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佐井村</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</si>
  <si>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</si>
  <si>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</si>
  <si>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</si>
  <si>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</si>
  <si>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</si>
  <si>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</si>
  <si>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</si>
  <si>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</si>
  <si>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</si>
  <si>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</si>
  <si>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</si>
  <si>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</si>
  <si>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水洗化率も横ばい傾向で大きな変動がみられない。また、料金収入についても大きな変動がみられず、維持管理・起債償還費用を他会計繰入金により充当している。
　当村の人口は減少傾向にあり、接続を推進しているが伸びがない状況であるため現状維持となっている。
　現在、起債償還のピークであり、数年間は同様の償還額が発生することが見込まれているが、人口の増加や新規接続も厳しいことから料金収入の増加も期待できない。
　維持管理の節減に努めるほか、補助金交付事業を活用し、下水道への加入促進を行う。</t>
    <rPh sb="1" eb="4">
      <t>スイセンカ</t>
    </rPh>
    <rPh sb="4" eb="5">
      <t>リツ</t>
    </rPh>
    <rPh sb="6" eb="7">
      <t>ヨコ</t>
    </rPh>
    <rPh sb="9" eb="11">
      <t>ケイコウ</t>
    </rPh>
    <rPh sb="12" eb="13">
      <t>オオ</t>
    </rPh>
    <rPh sb="15" eb="17">
      <t>ヘンドウ</t>
    </rPh>
    <rPh sb="27" eb="29">
      <t>リョウキン</t>
    </rPh>
    <rPh sb="29" eb="31">
      <t>シュウニュウ</t>
    </rPh>
    <rPh sb="36" eb="37">
      <t>オオ</t>
    </rPh>
    <rPh sb="39" eb="41">
      <t>ヘンドウ</t>
    </rPh>
    <rPh sb="47" eb="49">
      <t>イジ</t>
    </rPh>
    <rPh sb="49" eb="51">
      <t>カンリ</t>
    </rPh>
    <rPh sb="52" eb="54">
      <t>キサイ</t>
    </rPh>
    <rPh sb="54" eb="56">
      <t>ショウカン</t>
    </rPh>
    <rPh sb="56" eb="58">
      <t>ヒヨウ</t>
    </rPh>
    <rPh sb="59" eb="60">
      <t>タ</t>
    </rPh>
    <rPh sb="60" eb="62">
      <t>カイケイ</t>
    </rPh>
    <rPh sb="62" eb="64">
      <t>クリイレ</t>
    </rPh>
    <rPh sb="64" eb="65">
      <t>キン</t>
    </rPh>
    <rPh sb="68" eb="70">
      <t>ジュウトウ</t>
    </rPh>
    <rPh sb="77" eb="79">
      <t>トウソン</t>
    </rPh>
    <rPh sb="80" eb="82">
      <t>ジンコウ</t>
    </rPh>
    <rPh sb="83" eb="85">
      <t>ゲンショウ</t>
    </rPh>
    <rPh sb="85" eb="87">
      <t>ケイコウ</t>
    </rPh>
    <rPh sb="91" eb="93">
      <t>セツゾク</t>
    </rPh>
    <rPh sb="94" eb="96">
      <t>スイシン</t>
    </rPh>
    <rPh sb="101" eb="102">
      <t>ノ</t>
    </rPh>
    <rPh sb="106" eb="108">
      <t>ジョウキョウ</t>
    </rPh>
    <rPh sb="113" eb="115">
      <t>ゲンジョウ</t>
    </rPh>
    <rPh sb="115" eb="117">
      <t>イジ</t>
    </rPh>
    <rPh sb="126" eb="128">
      <t>ゲンザイ</t>
    </rPh>
    <rPh sb="129" eb="131">
      <t>キサイ</t>
    </rPh>
    <rPh sb="131" eb="133">
      <t>ショウカン</t>
    </rPh>
    <rPh sb="141" eb="144">
      <t>スウネンカン</t>
    </rPh>
    <rPh sb="145" eb="147">
      <t>ドウヨウ</t>
    </rPh>
    <rPh sb="148" eb="150">
      <t>ショウカン</t>
    </rPh>
    <rPh sb="150" eb="151">
      <t>ガク</t>
    </rPh>
    <rPh sb="152" eb="154">
      <t>ハッセイ</t>
    </rPh>
    <rPh sb="159" eb="161">
      <t>ミコ</t>
    </rPh>
    <rPh sb="168" eb="170">
      <t>ジンコウ</t>
    </rPh>
    <rPh sb="171" eb="173">
      <t>ゾウカ</t>
    </rPh>
    <rPh sb="174" eb="176">
      <t>シンキ</t>
    </rPh>
    <rPh sb="176" eb="178">
      <t>セツゾク</t>
    </rPh>
    <rPh sb="179" eb="180">
      <t>キビ</t>
    </rPh>
    <rPh sb="186" eb="188">
      <t>リョウキン</t>
    </rPh>
    <rPh sb="188" eb="190">
      <t>シュウニュウ</t>
    </rPh>
    <rPh sb="191" eb="193">
      <t>ゾウカ</t>
    </rPh>
    <rPh sb="194" eb="196">
      <t>キタイ</t>
    </rPh>
    <rPh sb="203" eb="205">
      <t>イジ</t>
    </rPh>
    <rPh sb="205" eb="207">
      <t>カンリ</t>
    </rPh>
    <rPh sb="208" eb="210">
      <t>セツゲン</t>
    </rPh>
    <rPh sb="211" eb="212">
      <t>ツト</t>
    </rPh>
    <rPh sb="217" eb="220">
      <t>ホジョキン</t>
    </rPh>
    <rPh sb="220" eb="222">
      <t>コウフ</t>
    </rPh>
    <rPh sb="222" eb="224">
      <t>ジギョウ</t>
    </rPh>
    <rPh sb="225" eb="227">
      <t>カツヨウ</t>
    </rPh>
    <rPh sb="229" eb="232">
      <t>ゲスイドウ</t>
    </rPh>
    <rPh sb="234" eb="236">
      <t>カニュウ</t>
    </rPh>
    <rPh sb="236" eb="238">
      <t>ソクシン</t>
    </rPh>
    <rPh sb="239" eb="240">
      <t>オコナ</t>
    </rPh>
    <phoneticPr fontId="4"/>
  </si>
  <si>
    <t>　供用開始から１０年が経過するが、更新・管渠延長はない。
　施設構造物は極端な劣化はみられないが、施設内機械設備については修繕が必要な機器がみられる。
　今後は、維持管理計画を策定し適切な機器更新に努める。</t>
    <rPh sb="1" eb="3">
      <t>キョウヨウ</t>
    </rPh>
    <rPh sb="3" eb="5">
      <t>カイシ</t>
    </rPh>
    <rPh sb="9" eb="10">
      <t>ネン</t>
    </rPh>
    <rPh sb="11" eb="13">
      <t>ケイカ</t>
    </rPh>
    <rPh sb="17" eb="19">
      <t>コウシン</t>
    </rPh>
    <rPh sb="20" eb="22">
      <t>カンキョ</t>
    </rPh>
    <rPh sb="22" eb="24">
      <t>エンチョウ</t>
    </rPh>
    <rPh sb="30" eb="32">
      <t>シセツ</t>
    </rPh>
    <rPh sb="32" eb="35">
      <t>コウゾウブツ</t>
    </rPh>
    <rPh sb="36" eb="38">
      <t>キョクタン</t>
    </rPh>
    <rPh sb="39" eb="41">
      <t>レッカ</t>
    </rPh>
    <rPh sb="49" eb="51">
      <t>シセツ</t>
    </rPh>
    <rPh sb="51" eb="52">
      <t>ナイ</t>
    </rPh>
    <rPh sb="52" eb="54">
      <t>キカイ</t>
    </rPh>
    <rPh sb="54" eb="56">
      <t>セツビ</t>
    </rPh>
    <rPh sb="61" eb="63">
      <t>シュウゼン</t>
    </rPh>
    <rPh sb="64" eb="66">
      <t>ヒツヨウ</t>
    </rPh>
    <rPh sb="67" eb="69">
      <t>キキ</t>
    </rPh>
    <rPh sb="77" eb="79">
      <t>コンゴ</t>
    </rPh>
    <rPh sb="81" eb="83">
      <t>イジ</t>
    </rPh>
    <rPh sb="83" eb="85">
      <t>カンリ</t>
    </rPh>
    <rPh sb="85" eb="87">
      <t>ケイカク</t>
    </rPh>
    <rPh sb="88" eb="90">
      <t>サクテイ</t>
    </rPh>
    <rPh sb="91" eb="93">
      <t>テキセツ</t>
    </rPh>
    <rPh sb="94" eb="96">
      <t>キキ</t>
    </rPh>
    <rPh sb="96" eb="98">
      <t>コウシン</t>
    </rPh>
    <rPh sb="99" eb="100">
      <t>ツト</t>
    </rPh>
    <phoneticPr fontId="4"/>
  </si>
  <si>
    <t>　人口減少に伴い水洗化率・施設利用率が低く、料金収入にもあまり変動がみられないため、維持管理費・起債償還費用を他会計繰入金による充当で補っている。
　維持管理費の節減、下水道への加入促進を測るとともに、料金改定を検討し収益の向上を図る。
　また、施設構造物に極端な劣化はみられないが、施設内機械設備については維持管理計画を策定し適切な機器の更新に努めたい。</t>
    <rPh sb="1" eb="3">
      <t>ジンコウ</t>
    </rPh>
    <rPh sb="3" eb="5">
      <t>ゲンショウ</t>
    </rPh>
    <rPh sb="6" eb="7">
      <t>トモナ</t>
    </rPh>
    <rPh sb="8" eb="11">
      <t>スイセンカ</t>
    </rPh>
    <rPh sb="11" eb="12">
      <t>リツ</t>
    </rPh>
    <rPh sb="13" eb="15">
      <t>シセツ</t>
    </rPh>
    <rPh sb="15" eb="18">
      <t>リヨウリツ</t>
    </rPh>
    <rPh sb="19" eb="20">
      <t>ヒク</t>
    </rPh>
    <rPh sb="22" eb="24">
      <t>リョウキン</t>
    </rPh>
    <rPh sb="24" eb="26">
      <t>シュウニュウ</t>
    </rPh>
    <rPh sb="31" eb="33">
      <t>ヘンドウ</t>
    </rPh>
    <rPh sb="42" eb="44">
      <t>イジ</t>
    </rPh>
    <rPh sb="44" eb="47">
      <t>カンリヒ</t>
    </rPh>
    <rPh sb="48" eb="50">
      <t>キサイ</t>
    </rPh>
    <rPh sb="50" eb="52">
      <t>ショウカン</t>
    </rPh>
    <rPh sb="52" eb="54">
      <t>ヒヨウ</t>
    </rPh>
    <rPh sb="55" eb="56">
      <t>タ</t>
    </rPh>
    <rPh sb="56" eb="58">
      <t>カイケイ</t>
    </rPh>
    <rPh sb="58" eb="60">
      <t>クリイレ</t>
    </rPh>
    <rPh sb="60" eb="61">
      <t>キン</t>
    </rPh>
    <rPh sb="64" eb="66">
      <t>ジュウトウ</t>
    </rPh>
    <rPh sb="67" eb="68">
      <t>オギナ</t>
    </rPh>
    <rPh sb="75" eb="77">
      <t>イジ</t>
    </rPh>
    <rPh sb="77" eb="80">
      <t>カンリヒ</t>
    </rPh>
    <rPh sb="81" eb="83">
      <t>セツゲン</t>
    </rPh>
    <rPh sb="84" eb="87">
      <t>ゲスイドウ</t>
    </rPh>
    <rPh sb="89" eb="91">
      <t>カニュウ</t>
    </rPh>
    <rPh sb="91" eb="93">
      <t>ソクシン</t>
    </rPh>
    <rPh sb="94" eb="95">
      <t>ハカ</t>
    </rPh>
    <rPh sb="101" eb="103">
      <t>リョウキン</t>
    </rPh>
    <rPh sb="103" eb="105">
      <t>カイテイ</t>
    </rPh>
    <rPh sb="106" eb="108">
      <t>ケントウ</t>
    </rPh>
    <rPh sb="109" eb="111">
      <t>シュウエキ</t>
    </rPh>
    <rPh sb="112" eb="114">
      <t>コウジョウ</t>
    </rPh>
    <rPh sb="115" eb="116">
      <t>ハカ</t>
    </rPh>
    <rPh sb="123" eb="125">
      <t>シセツ</t>
    </rPh>
    <rPh sb="125" eb="128">
      <t>コウゾウブツ</t>
    </rPh>
    <rPh sb="129" eb="131">
      <t>キョクタン</t>
    </rPh>
    <rPh sb="132" eb="134">
      <t>レッカ</t>
    </rPh>
    <rPh sb="142" eb="144">
      <t>シセツ</t>
    </rPh>
    <rPh sb="144" eb="145">
      <t>ナイ</t>
    </rPh>
    <rPh sb="145" eb="147">
      <t>キカイ</t>
    </rPh>
    <rPh sb="147" eb="149">
      <t>セツビ</t>
    </rPh>
    <rPh sb="154" eb="156">
      <t>イジ</t>
    </rPh>
    <rPh sb="156" eb="158">
      <t>カンリ</t>
    </rPh>
    <rPh sb="158" eb="160">
      <t>ケイカク</t>
    </rPh>
    <rPh sb="161" eb="163">
      <t>サクテイ</t>
    </rPh>
    <rPh sb="164" eb="166">
      <t>テキセツ</t>
    </rPh>
    <rPh sb="167" eb="169">
      <t>キキ</t>
    </rPh>
    <rPh sb="170" eb="172">
      <t>コウシン</t>
    </rPh>
    <rPh sb="173" eb="17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</si>
</sst>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A62-4FDA-B7B0-C95B1982DCDC}"/>
            </c:ext>
          </c:extLst>
        </c:ser>
        <c:dLbls>
          <c:showLegendKey val="0"/>
          <c:showVal val="0"/>
          <c:showCatName val="0"/>
          <c:showSerName val="0"/>
          <c:showPercent val="0"/>
          <c:showBubbleSize val="0"/>
        </c:dLbls>
        <c:gapWidth val="150"/>
        <c:axId val="119624448"/>
        <c:axId val="11962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5A62-4FDA-B7B0-C95B1982DCDC}"/>
            </c:ext>
          </c:extLst>
        </c:ser>
        <c:dLbls>
          <c:showLegendKey val="0"/>
          <c:showVal val="0"/>
          <c:showCatName val="0"/>
          <c:showSerName val="0"/>
          <c:showPercent val="0"/>
          <c:showBubbleSize val="0"/>
        </c:dLbls>
        <c:marker val="1"/>
        <c:smooth val="0"/>
        <c:axId val="119624448"/>
        <c:axId val="119626368"/>
      </c:lineChart>
      <c:dateAx>
        <c:axId val="119624448"/>
        <c:scaling>
          <c:orientation val="minMax"/>
        </c:scaling>
        <c:delete val="1"/>
        <c:axPos val="b"/>
        <c:numFmt formatCode="ge" sourceLinked="1"/>
        <c:majorTickMark val="none"/>
        <c:minorTickMark val="none"/>
        <c:tickLblPos val="none"/>
        <c:crossAx val="119626368"/>
        <c:crosses val="autoZero"/>
        <c:auto val="1"/>
        <c:lblOffset val="100"/>
        <c:baseTimeUnit val="years"/>
      </c:dateAx>
      <c:valAx>
        <c:axId val="1196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2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17.079999999999998</c:v>
                </c:pt>
                <c:pt idx="1">
                  <c:v>16.920000000000002</c:v>
                </c:pt>
                <c:pt idx="2">
                  <c:v>12.92</c:v>
                </c:pt>
                <c:pt idx="3">
                  <c:v>18</c:v>
                </c:pt>
                <c:pt idx="4">
                  <c:v>8.77</c:v>
                </c:pt>
              </c:numCache>
            </c:numRef>
          </c:val>
          <c:extLst xmlns:c16r2="http://schemas.microsoft.com/office/drawing/2015/06/chart">
            <c:ext xmlns:c16="http://schemas.microsoft.com/office/drawing/2014/chart" uri="{C3380CC4-5D6E-409C-BE32-E72D297353CC}">
              <c16:uniqueId val="{00000000-6749-414B-8C8F-FC7462896C0D}"/>
            </c:ext>
          </c:extLst>
        </c:ser>
        <c:dLbls>
          <c:showLegendKey val="0"/>
          <c:showVal val="0"/>
          <c:showCatName val="0"/>
          <c:showSerName val="0"/>
          <c:showPercent val="0"/>
          <c:showBubbleSize val="0"/>
        </c:dLbls>
        <c:gapWidth val="150"/>
        <c:axId val="121692544"/>
        <c:axId val="12169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6749-414B-8C8F-FC7462896C0D}"/>
            </c:ext>
          </c:extLst>
        </c:ser>
        <c:dLbls>
          <c:showLegendKey val="0"/>
          <c:showVal val="0"/>
          <c:showCatName val="0"/>
          <c:showSerName val="0"/>
          <c:showPercent val="0"/>
          <c:showBubbleSize val="0"/>
        </c:dLbls>
        <c:marker val="1"/>
        <c:smooth val="0"/>
        <c:axId val="121692544"/>
        <c:axId val="121694464"/>
      </c:lineChart>
      <c:dateAx>
        <c:axId val="121692544"/>
        <c:scaling>
          <c:orientation val="minMax"/>
        </c:scaling>
        <c:delete val="1"/>
        <c:axPos val="b"/>
        <c:numFmt formatCode="ge" sourceLinked="1"/>
        <c:majorTickMark val="none"/>
        <c:minorTickMark val="none"/>
        <c:tickLblPos val="none"/>
        <c:crossAx val="121694464"/>
        <c:crosses val="autoZero"/>
        <c:auto val="1"/>
        <c:lblOffset val="100"/>
        <c:baseTimeUnit val="years"/>
      </c:dateAx>
      <c:valAx>
        <c:axId val="12169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30.01</c:v>
                </c:pt>
                <c:pt idx="1">
                  <c:v>27.86</c:v>
                </c:pt>
                <c:pt idx="2">
                  <c:v>33.729999999999997</c:v>
                </c:pt>
                <c:pt idx="3">
                  <c:v>35.020000000000003</c:v>
                </c:pt>
                <c:pt idx="4">
                  <c:v>36.33</c:v>
                </c:pt>
              </c:numCache>
            </c:numRef>
          </c:val>
          <c:extLst xmlns:c16r2="http://schemas.microsoft.com/office/drawing/2015/06/chart">
            <c:ext xmlns:c16="http://schemas.microsoft.com/office/drawing/2014/chart" uri="{C3380CC4-5D6E-409C-BE32-E72D297353CC}">
              <c16:uniqueId val="{00000000-6849-4334-955F-767E75395C44}"/>
            </c:ext>
          </c:extLst>
        </c:ser>
        <c:dLbls>
          <c:showLegendKey val="0"/>
          <c:showVal val="0"/>
          <c:showCatName val="0"/>
          <c:showSerName val="0"/>
          <c:showPercent val="0"/>
          <c:showBubbleSize val="0"/>
        </c:dLbls>
        <c:gapWidth val="150"/>
        <c:axId val="121357056"/>
        <c:axId val="12135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6849-4334-955F-767E75395C44}"/>
            </c:ext>
          </c:extLst>
        </c:ser>
        <c:dLbls>
          <c:showLegendKey val="0"/>
          <c:showVal val="0"/>
          <c:showCatName val="0"/>
          <c:showSerName val="0"/>
          <c:showPercent val="0"/>
          <c:showBubbleSize val="0"/>
        </c:dLbls>
        <c:marker val="1"/>
        <c:smooth val="0"/>
        <c:axId val="121357056"/>
        <c:axId val="121358976"/>
      </c:lineChart>
      <c:dateAx>
        <c:axId val="121357056"/>
        <c:scaling>
          <c:orientation val="minMax"/>
        </c:scaling>
        <c:delete val="1"/>
        <c:axPos val="b"/>
        <c:numFmt formatCode="ge" sourceLinked="1"/>
        <c:majorTickMark val="none"/>
        <c:minorTickMark val="none"/>
        <c:tickLblPos val="none"/>
        <c:crossAx val="121358976"/>
        <c:crosses val="autoZero"/>
        <c:auto val="1"/>
        <c:lblOffset val="100"/>
        <c:baseTimeUnit val="years"/>
      </c:dateAx>
      <c:valAx>
        <c:axId val="1213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22.48</c:v>
                </c:pt>
                <c:pt idx="1">
                  <c:v>25.49</c:v>
                </c:pt>
                <c:pt idx="2">
                  <c:v>26.72</c:v>
                </c:pt>
                <c:pt idx="3">
                  <c:v>26.3</c:v>
                </c:pt>
                <c:pt idx="4">
                  <c:v>25.31</c:v>
                </c:pt>
              </c:numCache>
            </c:numRef>
          </c:val>
          <c:extLst xmlns:c16r2="http://schemas.microsoft.com/office/drawing/2015/06/chart">
            <c:ext xmlns:c16="http://schemas.microsoft.com/office/drawing/2014/chart" uri="{C3380CC4-5D6E-409C-BE32-E72D297353CC}">
              <c16:uniqueId val="{00000000-9A30-4BAA-A1D9-BD3CCE910F9E}"/>
            </c:ext>
          </c:extLst>
        </c:ser>
        <c:dLbls>
          <c:showLegendKey val="0"/>
          <c:showVal val="0"/>
          <c:showCatName val="0"/>
          <c:showSerName val="0"/>
          <c:showPercent val="0"/>
          <c:showBubbleSize val="0"/>
        </c:dLbls>
        <c:gapWidth val="150"/>
        <c:axId val="119665792"/>
        <c:axId val="11966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30-4BAA-A1D9-BD3CCE910F9E}"/>
            </c:ext>
          </c:extLst>
        </c:ser>
        <c:dLbls>
          <c:showLegendKey val="0"/>
          <c:showVal val="0"/>
          <c:showCatName val="0"/>
          <c:showSerName val="0"/>
          <c:showPercent val="0"/>
          <c:showBubbleSize val="0"/>
        </c:dLbls>
        <c:marker val="1"/>
        <c:smooth val="0"/>
        <c:axId val="119665792"/>
        <c:axId val="119667712"/>
      </c:lineChart>
      <c:dateAx>
        <c:axId val="119665792"/>
        <c:scaling>
          <c:orientation val="minMax"/>
        </c:scaling>
        <c:delete val="1"/>
        <c:axPos val="b"/>
        <c:numFmt formatCode="ge" sourceLinked="1"/>
        <c:majorTickMark val="none"/>
        <c:minorTickMark val="none"/>
        <c:tickLblPos val="none"/>
        <c:crossAx val="119667712"/>
        <c:crosses val="autoZero"/>
        <c:auto val="1"/>
        <c:lblOffset val="100"/>
        <c:baseTimeUnit val="years"/>
      </c:dateAx>
      <c:valAx>
        <c:axId val="1196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6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2A-45B3-8AC5-5198D25DAF07}"/>
            </c:ext>
          </c:extLst>
        </c:ser>
        <c:dLbls>
          <c:showLegendKey val="0"/>
          <c:showVal val="0"/>
          <c:showCatName val="0"/>
          <c:showSerName val="0"/>
          <c:showPercent val="0"/>
          <c:showBubbleSize val="0"/>
        </c:dLbls>
        <c:gapWidth val="150"/>
        <c:axId val="119584256"/>
        <c:axId val="1195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2A-45B3-8AC5-5198D25DAF07}"/>
            </c:ext>
          </c:extLst>
        </c:ser>
        <c:dLbls>
          <c:showLegendKey val="0"/>
          <c:showVal val="0"/>
          <c:showCatName val="0"/>
          <c:showSerName val="0"/>
          <c:showPercent val="0"/>
          <c:showBubbleSize val="0"/>
        </c:dLbls>
        <c:marker val="1"/>
        <c:smooth val="0"/>
        <c:axId val="119584256"/>
        <c:axId val="119586176"/>
      </c:lineChart>
      <c:dateAx>
        <c:axId val="119584256"/>
        <c:scaling>
          <c:orientation val="minMax"/>
        </c:scaling>
        <c:delete val="1"/>
        <c:axPos val="b"/>
        <c:numFmt formatCode="ge" sourceLinked="1"/>
        <c:majorTickMark val="none"/>
        <c:minorTickMark val="none"/>
        <c:tickLblPos val="none"/>
        <c:crossAx val="119586176"/>
        <c:crosses val="autoZero"/>
        <c:auto val="1"/>
        <c:lblOffset val="100"/>
        <c:baseTimeUnit val="years"/>
      </c:dateAx>
      <c:valAx>
        <c:axId val="1195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82-4EA4-AECF-38F6F57BF98F}"/>
            </c:ext>
          </c:extLst>
        </c:ser>
        <c:dLbls>
          <c:showLegendKey val="0"/>
          <c:showVal val="0"/>
          <c:showCatName val="0"/>
          <c:showSerName val="0"/>
          <c:showPercent val="0"/>
          <c:showBubbleSize val="0"/>
        </c:dLbls>
        <c:gapWidth val="150"/>
        <c:axId val="120006528"/>
        <c:axId val="1200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82-4EA4-AECF-38F6F57BF98F}"/>
            </c:ext>
          </c:extLst>
        </c:ser>
        <c:dLbls>
          <c:showLegendKey val="0"/>
          <c:showVal val="0"/>
          <c:showCatName val="0"/>
          <c:showSerName val="0"/>
          <c:showPercent val="0"/>
          <c:showBubbleSize val="0"/>
        </c:dLbls>
        <c:marker val="1"/>
        <c:smooth val="0"/>
        <c:axId val="120006528"/>
        <c:axId val="120016896"/>
      </c:lineChart>
      <c:dateAx>
        <c:axId val="120006528"/>
        <c:scaling>
          <c:orientation val="minMax"/>
        </c:scaling>
        <c:delete val="1"/>
        <c:axPos val="b"/>
        <c:numFmt formatCode="ge" sourceLinked="1"/>
        <c:majorTickMark val="none"/>
        <c:minorTickMark val="none"/>
        <c:tickLblPos val="none"/>
        <c:crossAx val="120016896"/>
        <c:crosses val="autoZero"/>
        <c:auto val="1"/>
        <c:lblOffset val="100"/>
        <c:baseTimeUnit val="years"/>
      </c:dateAx>
      <c:valAx>
        <c:axId val="1200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08-43A6-B031-44F9D20099CC}"/>
            </c:ext>
          </c:extLst>
        </c:ser>
        <c:dLbls>
          <c:showLegendKey val="0"/>
          <c:showVal val="0"/>
          <c:showCatName val="0"/>
          <c:showSerName val="0"/>
          <c:showPercent val="0"/>
          <c:showBubbleSize val="0"/>
        </c:dLbls>
        <c:gapWidth val="150"/>
        <c:axId val="120051968"/>
        <c:axId val="1200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08-43A6-B031-44F9D20099CC}"/>
            </c:ext>
          </c:extLst>
        </c:ser>
        <c:dLbls>
          <c:showLegendKey val="0"/>
          <c:showVal val="0"/>
          <c:showCatName val="0"/>
          <c:showSerName val="0"/>
          <c:showPercent val="0"/>
          <c:showBubbleSize val="0"/>
        </c:dLbls>
        <c:marker val="1"/>
        <c:smooth val="0"/>
        <c:axId val="120051968"/>
        <c:axId val="120058240"/>
      </c:lineChart>
      <c:dateAx>
        <c:axId val="120051968"/>
        <c:scaling>
          <c:orientation val="minMax"/>
        </c:scaling>
        <c:delete val="1"/>
        <c:axPos val="b"/>
        <c:numFmt formatCode="ge" sourceLinked="1"/>
        <c:majorTickMark val="none"/>
        <c:minorTickMark val="none"/>
        <c:tickLblPos val="none"/>
        <c:crossAx val="120058240"/>
        <c:crosses val="autoZero"/>
        <c:auto val="1"/>
        <c:lblOffset val="100"/>
        <c:baseTimeUnit val="years"/>
      </c:dateAx>
      <c:valAx>
        <c:axId val="1200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62-402D-9E3A-F30D0894968C}"/>
            </c:ext>
          </c:extLst>
        </c:ser>
        <c:dLbls>
          <c:showLegendKey val="0"/>
          <c:showVal val="0"/>
          <c:showCatName val="0"/>
          <c:showSerName val="0"/>
          <c:showPercent val="0"/>
          <c:showBubbleSize val="0"/>
        </c:dLbls>
        <c:gapWidth val="150"/>
        <c:axId val="120081024"/>
        <c:axId val="1200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62-402D-9E3A-F30D0894968C}"/>
            </c:ext>
          </c:extLst>
        </c:ser>
        <c:dLbls>
          <c:showLegendKey val="0"/>
          <c:showVal val="0"/>
          <c:showCatName val="0"/>
          <c:showSerName val="0"/>
          <c:showPercent val="0"/>
          <c:showBubbleSize val="0"/>
        </c:dLbls>
        <c:marker val="1"/>
        <c:smooth val="0"/>
        <c:axId val="120081024"/>
        <c:axId val="120087296"/>
      </c:lineChart>
      <c:dateAx>
        <c:axId val="120081024"/>
        <c:scaling>
          <c:orientation val="minMax"/>
        </c:scaling>
        <c:delete val="1"/>
        <c:axPos val="b"/>
        <c:numFmt formatCode="ge" sourceLinked="1"/>
        <c:majorTickMark val="none"/>
        <c:minorTickMark val="none"/>
        <c:tickLblPos val="none"/>
        <c:crossAx val="120087296"/>
        <c:crosses val="autoZero"/>
        <c:auto val="1"/>
        <c:lblOffset val="100"/>
        <c:baseTimeUnit val="years"/>
      </c:dateAx>
      <c:valAx>
        <c:axId val="1200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9535.8700000000008</c:v>
                </c:pt>
                <c:pt idx="3" formatCode="#,##0.00;&quot;△&quot;#,##0.00;&quot;-&quot;">
                  <c:v>8972.75</c:v>
                </c:pt>
                <c:pt idx="4" formatCode="#,##0.00;&quot;△&quot;#,##0.00;&quot;-&quot;">
                  <c:v>8671.85</c:v>
                </c:pt>
              </c:numCache>
            </c:numRef>
          </c:val>
          <c:extLst xmlns:c16r2="http://schemas.microsoft.com/office/drawing/2015/06/chart">
            <c:ext xmlns:c16="http://schemas.microsoft.com/office/drawing/2014/chart" uri="{C3380CC4-5D6E-409C-BE32-E72D297353CC}">
              <c16:uniqueId val="{00000000-B0A5-4932-B658-DDB0B53B7BBF}"/>
            </c:ext>
          </c:extLst>
        </c:ser>
        <c:dLbls>
          <c:showLegendKey val="0"/>
          <c:showVal val="0"/>
          <c:showCatName val="0"/>
          <c:showSerName val="0"/>
          <c:showPercent val="0"/>
          <c:showBubbleSize val="0"/>
        </c:dLbls>
        <c:gapWidth val="150"/>
        <c:axId val="120101888"/>
        <c:axId val="12117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B0A5-4932-B658-DDB0B53B7BBF}"/>
            </c:ext>
          </c:extLst>
        </c:ser>
        <c:dLbls>
          <c:showLegendKey val="0"/>
          <c:showVal val="0"/>
          <c:showCatName val="0"/>
          <c:showSerName val="0"/>
          <c:showPercent val="0"/>
          <c:showBubbleSize val="0"/>
        </c:dLbls>
        <c:marker val="1"/>
        <c:smooth val="0"/>
        <c:axId val="120101888"/>
        <c:axId val="121177216"/>
      </c:lineChart>
      <c:dateAx>
        <c:axId val="120101888"/>
        <c:scaling>
          <c:orientation val="minMax"/>
        </c:scaling>
        <c:delete val="1"/>
        <c:axPos val="b"/>
        <c:numFmt formatCode="ge" sourceLinked="1"/>
        <c:majorTickMark val="none"/>
        <c:minorTickMark val="none"/>
        <c:tickLblPos val="none"/>
        <c:crossAx val="121177216"/>
        <c:crosses val="autoZero"/>
        <c:auto val="1"/>
        <c:lblOffset val="100"/>
        <c:baseTimeUnit val="years"/>
      </c:dateAx>
      <c:valAx>
        <c:axId val="1211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21.84</c:v>
                </c:pt>
                <c:pt idx="1">
                  <c:v>14.17</c:v>
                </c:pt>
                <c:pt idx="2">
                  <c:v>13.28</c:v>
                </c:pt>
                <c:pt idx="3">
                  <c:v>18.940000000000001</c:v>
                </c:pt>
                <c:pt idx="4">
                  <c:v>19.55</c:v>
                </c:pt>
              </c:numCache>
            </c:numRef>
          </c:val>
          <c:extLst xmlns:c16r2="http://schemas.microsoft.com/office/drawing/2015/06/chart">
            <c:ext xmlns:c16="http://schemas.microsoft.com/office/drawing/2014/chart" uri="{C3380CC4-5D6E-409C-BE32-E72D297353CC}">
              <c16:uniqueId val="{00000000-F12C-4C0E-BC21-5B3418CCF1D8}"/>
            </c:ext>
          </c:extLst>
        </c:ser>
        <c:dLbls>
          <c:showLegendKey val="0"/>
          <c:showVal val="0"/>
          <c:showCatName val="0"/>
          <c:showSerName val="0"/>
          <c:showPercent val="0"/>
          <c:showBubbleSize val="0"/>
        </c:dLbls>
        <c:gapWidth val="150"/>
        <c:axId val="121208192"/>
        <c:axId val="12121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F12C-4C0E-BC21-5B3418CCF1D8}"/>
            </c:ext>
          </c:extLst>
        </c:ser>
        <c:dLbls>
          <c:showLegendKey val="0"/>
          <c:showVal val="0"/>
          <c:showCatName val="0"/>
          <c:showSerName val="0"/>
          <c:showPercent val="0"/>
          <c:showBubbleSize val="0"/>
        </c:dLbls>
        <c:marker val="1"/>
        <c:smooth val="0"/>
        <c:axId val="121208192"/>
        <c:axId val="121218560"/>
      </c:lineChart>
      <c:dateAx>
        <c:axId val="121208192"/>
        <c:scaling>
          <c:orientation val="minMax"/>
        </c:scaling>
        <c:delete val="1"/>
        <c:axPos val="b"/>
        <c:numFmt formatCode="ge" sourceLinked="1"/>
        <c:majorTickMark val="none"/>
        <c:minorTickMark val="none"/>
        <c:tickLblPos val="none"/>
        <c:crossAx val="121218560"/>
        <c:crosses val="autoZero"/>
        <c:auto val="1"/>
        <c:lblOffset val="100"/>
        <c:baseTimeUnit val="years"/>
      </c:dateAx>
      <c:valAx>
        <c:axId val="1212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1794.43</c:v>
                </c:pt>
                <c:pt idx="1">
                  <c:v>1253.99</c:v>
                </c:pt>
                <c:pt idx="2">
                  <c:v>1352.71</c:v>
                </c:pt>
                <c:pt idx="3">
                  <c:v>948.47</c:v>
                </c:pt>
                <c:pt idx="4">
                  <c:v>1984.31</c:v>
                </c:pt>
              </c:numCache>
            </c:numRef>
          </c:val>
          <c:extLst xmlns:c16r2="http://schemas.microsoft.com/office/drawing/2015/06/chart">
            <c:ext xmlns:c16="http://schemas.microsoft.com/office/drawing/2014/chart" uri="{C3380CC4-5D6E-409C-BE32-E72D297353CC}">
              <c16:uniqueId val="{00000000-6C4A-4107-AFB1-1602F3695A3A}"/>
            </c:ext>
          </c:extLst>
        </c:ser>
        <c:dLbls>
          <c:showLegendKey val="0"/>
          <c:showVal val="0"/>
          <c:showCatName val="0"/>
          <c:showSerName val="0"/>
          <c:showPercent val="0"/>
          <c:showBubbleSize val="0"/>
        </c:dLbls>
        <c:gapWidth val="150"/>
        <c:axId val="121655296"/>
        <c:axId val="12165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6C4A-4107-AFB1-1602F3695A3A}"/>
            </c:ext>
          </c:extLst>
        </c:ser>
        <c:dLbls>
          <c:showLegendKey val="0"/>
          <c:showVal val="0"/>
          <c:showCatName val="0"/>
          <c:showSerName val="0"/>
          <c:showPercent val="0"/>
          <c:showBubbleSize val="0"/>
        </c:dLbls>
        <c:marker val="1"/>
        <c:smooth val="0"/>
        <c:axId val="121655296"/>
        <c:axId val="121657216"/>
      </c:lineChart>
      <c:dateAx>
        <c:axId val="121655296"/>
        <c:scaling>
          <c:orientation val="minMax"/>
        </c:scaling>
        <c:delete val="1"/>
        <c:axPos val="b"/>
        <c:numFmt formatCode="ge" sourceLinked="1"/>
        <c:majorTickMark val="none"/>
        <c:minorTickMark val="none"/>
        <c:tickLblPos val="none"/>
        <c:crossAx val="121657216"/>
        <c:crosses val="autoZero"/>
        <c:auto val="1"/>
        <c:lblOffset val="100"/>
        <c:baseTimeUnit val="years"/>
      </c:dateAx>
      <c:valAx>
        <c:axId val="1216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佐井村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D3</v>
      </c>
      <c r="X8" s="65"/>
      <c r="Y8" s="65"/>
      <c r="Z8" s="65"/>
      <c r="AA8" s="65"/>
      <c r="AB8" s="65"/>
      <c r="AC8" s="65"/>
      <c r="AD8" s="66" t="str">
        <f>データ!$M$6</f>
        <v>非設置</v>
      </c>
      <c r="AE8" s="66"/>
      <c r="AF8" s="66"/>
      <c r="AG8" s="66"/>
      <c r="AH8" s="66"/>
      <c r="AI8" s="66"/>
      <c r="AJ8" s="66"/>
      <c r="AK8" s="3"/>
      <c r="AL8" s="62">
        <f>データ!S6</f>
        <v>2102</v>
      </c>
      <c r="AM8" s="62"/>
      <c r="AN8" s="62"/>
      <c r="AO8" s="62"/>
      <c r="AP8" s="62"/>
      <c r="AQ8" s="62"/>
      <c r="AR8" s="62"/>
      <c r="AS8" s="62"/>
      <c r="AT8" s="61">
        <f>データ!T6</f>
        <v>135.04</v>
      </c>
      <c r="AU8" s="61"/>
      <c r="AV8" s="61"/>
      <c r="AW8" s="61"/>
      <c r="AX8" s="61"/>
      <c r="AY8" s="61"/>
      <c r="AZ8" s="61"/>
      <c r="BA8" s="61"/>
      <c r="BB8" s="61">
        <f>データ!U6</f>
        <v>15.57</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62.49</v>
      </c>
      <c r="Q10" s="61"/>
      <c r="R10" s="61"/>
      <c r="S10" s="61"/>
      <c r="T10" s="61"/>
      <c r="U10" s="61"/>
      <c r="V10" s="61"/>
      <c r="W10" s="61">
        <f>データ!Q6</f>
        <v>48.51</v>
      </c>
      <c r="X10" s="61"/>
      <c r="Y10" s="61"/>
      <c r="Z10" s="61"/>
      <c r="AA10" s="61"/>
      <c r="AB10" s="61"/>
      <c r="AC10" s="61"/>
      <c r="AD10" s="62">
        <f>データ!R6</f>
        <v>3240</v>
      </c>
      <c r="AE10" s="62"/>
      <c r="AF10" s="62"/>
      <c r="AG10" s="62"/>
      <c r="AH10" s="62"/>
      <c r="AI10" s="62"/>
      <c r="AJ10" s="62"/>
      <c r="AK10" s="2"/>
      <c r="AL10" s="62">
        <f>データ!V6</f>
        <v>1291</v>
      </c>
      <c r="AM10" s="62"/>
      <c r="AN10" s="62"/>
      <c r="AO10" s="62"/>
      <c r="AP10" s="62"/>
      <c r="AQ10" s="62"/>
      <c r="AR10" s="62"/>
      <c r="AS10" s="62"/>
      <c r="AT10" s="61">
        <f>データ!W6</f>
        <v>0.36</v>
      </c>
      <c r="AU10" s="61"/>
      <c r="AV10" s="61"/>
      <c r="AW10" s="61"/>
      <c r="AX10" s="61"/>
      <c r="AY10" s="61"/>
      <c r="AZ10" s="61"/>
      <c r="BA10" s="61"/>
      <c r="BB10" s="61">
        <f>データ!X6</f>
        <v>3586.11</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123</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124</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125</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FjSBB9JVFOBhsCUaMJn9C4QMtaISgFiKS1Cd6PD0n1Aam48FwgOMkqaXXFqzX3DkpKLg5vcxCv93vo988KbgQA==" saltValue="Q4evAq1pKA+SxVodu1Fvo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69</v>
      </c>
      <c r="B4" s="29"/>
      <c r="C4" s="29"/>
      <c r="D4" s="29"/>
      <c r="E4" s="29"/>
      <c r="F4" s="29"/>
      <c r="G4" s="29"/>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24261</v>
      </c>
      <c r="D6" s="32">
        <f t="shared" si="3"/>
        <v>47</v>
      </c>
      <c r="E6" s="32">
        <f t="shared" si="3"/>
        <v>17</v>
      </c>
      <c r="F6" s="32">
        <f t="shared" si="3"/>
        <v>4</v>
      </c>
      <c r="G6" s="32">
        <f t="shared" si="3"/>
        <v>0</v>
      </c>
      <c r="H6" s="32" t="str">
        <f t="shared" si="3"/>
        <v>青森県　佐井村</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62.49</v>
      </c>
      <c r="Q6" s="33">
        <f t="shared" si="3"/>
        <v>48.51</v>
      </c>
      <c r="R6" s="33">
        <f t="shared" si="3"/>
        <v>3240</v>
      </c>
      <c r="S6" s="33">
        <f t="shared" si="3"/>
        <v>2102</v>
      </c>
      <c r="T6" s="33">
        <f t="shared" si="3"/>
        <v>135.04</v>
      </c>
      <c r="U6" s="33">
        <f t="shared" si="3"/>
        <v>15.57</v>
      </c>
      <c r="V6" s="33">
        <f t="shared" si="3"/>
        <v>1291</v>
      </c>
      <c r="W6" s="33">
        <f t="shared" si="3"/>
        <v>0.36</v>
      </c>
      <c r="X6" s="33">
        <f t="shared" si="3"/>
        <v>3586.11</v>
      </c>
      <c r="Y6" s="34">
        <f>IF(Y7="",NA(),Y7)</f>
        <v>22.48</v>
      </c>
      <c r="Z6" s="34">
        <f t="shared" ref="Z6:AH6" si="4">IF(Z7="",NA(),Z7)</f>
        <v>25.49</v>
      </c>
      <c r="AA6" s="34">
        <f t="shared" si="4"/>
        <v>26.72</v>
      </c>
      <c r="AB6" s="34">
        <f t="shared" si="4"/>
        <v>26.3</v>
      </c>
      <c r="AC6" s="34">
        <f t="shared" si="4"/>
        <v>25.31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9535.8700000000008</v>
      </c>
      <c r="BI6" s="34">
        <f t="shared" si="7"/>
        <v>8972.75</v>
      </c>
      <c r="BJ6" s="34">
        <f t="shared" si="7"/>
        <v>8671.85</v>
      </c>
      <c r="BK6" s="34">
        <f t="shared" si="7"/>
        <v>1554.05</v>
      </c>
      <c r="BL6" s="34">
        <f t="shared" si="7"/>
        <v>1671.86</v>
      </c>
      <c r="BM6" s="34">
        <f t="shared" si="7"/>
        <v>1673.47</v>
      </c>
      <c r="BN6" s="34">
        <f t="shared" si="7"/>
        <v>1592.72</v>
      </c>
      <c r="BO6" s="34">
        <f t="shared" si="7"/>
        <v>1223.96</v>
      </c>
      <c r="BP6" s="33" t="str">
        <f>IF(BP7="","",IF(BP7="-","【-】","【"&amp;SUBSTITUTE(TEXT(BP7,"#,##0.00"),"-","△")&amp;"】"))</f>
        <v>【1,225.44】</v>
      </c>
      <c r="BQ6" s="34">
        <f>IF(BQ7="",NA(),BQ7)</f>
        <v>21.84</v>
      </c>
      <c r="BR6" s="34">
        <f t="shared" ref="BR6:BZ6" si="8">IF(BR7="",NA(),BR7)</f>
        <v>14.17</v>
      </c>
      <c r="BS6" s="34">
        <f t="shared" si="8"/>
        <v>13.28</v>
      </c>
      <c r="BT6" s="34">
        <f t="shared" si="8"/>
        <v>18.940000000000001</v>
      </c>
      <c r="BU6" s="34">
        <f t="shared" si="8"/>
        <v>19.55</v>
      </c>
      <c r="BV6" s="34">
        <f t="shared" si="8"/>
        <v>53.01</v>
      </c>
      <c r="BW6" s="34">
        <f t="shared" si="8"/>
        <v>50.54</v>
      </c>
      <c r="BX6" s="34">
        <f t="shared" si="8"/>
        <v>49.22</v>
      </c>
      <c r="BY6" s="34">
        <f t="shared" si="8"/>
        <v>53.7</v>
      </c>
      <c r="BZ6" s="34">
        <f t="shared" si="8"/>
        <v>61.54</v>
      </c>
      <c r="CA6" s="33" t="str">
        <f>IF(CA7="","",IF(CA7="-","【-】","【"&amp;SUBSTITUTE(TEXT(CA7,"#,##0.00"),"-","△")&amp;"】"))</f>
        <v>【75.58】</v>
      </c>
      <c r="CB6" s="34">
        <f>IF(CB7="",NA(),CB7)</f>
        <v>1794.43</v>
      </c>
      <c r="CC6" s="34">
        <f t="shared" ref="CC6:CK6" si="9">IF(CC7="",NA(),CC7)</f>
        <v>1253.99</v>
      </c>
      <c r="CD6" s="34">
        <f t="shared" si="9"/>
        <v>1352.71</v>
      </c>
      <c r="CE6" s="34">
        <f t="shared" si="9"/>
        <v>948.47</v>
      </c>
      <c r="CF6" s="34">
        <f t="shared" si="9"/>
        <v>1984.31</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17.079999999999998</v>
      </c>
      <c r="CN6" s="34">
        <f t="shared" ref="CN6:CV6" si="10">IF(CN7="",NA(),CN7)</f>
        <v>16.920000000000002</v>
      </c>
      <c r="CO6" s="34">
        <f t="shared" si="10"/>
        <v>12.92</v>
      </c>
      <c r="CP6" s="34">
        <f t="shared" si="10"/>
        <v>18</v>
      </c>
      <c r="CQ6" s="34">
        <f t="shared" si="10"/>
        <v>8.77</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30.01</v>
      </c>
      <c r="CY6" s="34">
        <f t="shared" ref="CY6:DG6" si="11">IF(CY7="",NA(),CY7)</f>
        <v>27.86</v>
      </c>
      <c r="CZ6" s="34">
        <f t="shared" si="11"/>
        <v>33.729999999999997</v>
      </c>
      <c r="DA6" s="34">
        <f t="shared" si="11"/>
        <v>35.020000000000003</v>
      </c>
      <c r="DB6" s="34">
        <f t="shared" si="11"/>
        <v>36.33</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24261</v>
      </c>
      <c r="D7" s="36">
        <v>47</v>
      </c>
      <c r="E7" s="36">
        <v>17</v>
      </c>
      <c r="F7" s="36">
        <v>4</v>
      </c>
      <c r="G7" s="36">
        <v>0</v>
      </c>
      <c r="H7" s="36" t="s">
        <v>110</v>
      </c>
      <c r="I7" s="36" t="s">
        <v>111</v>
      </c>
      <c r="J7" s="36" t="s">
        <v>112</v>
      </c>
      <c r="K7" s="36" t="s">
        <v>113</v>
      </c>
      <c r="L7" s="36" t="s">
        <v>114</v>
      </c>
      <c r="M7" s="36" t="s">
        <v>115</v>
      </c>
      <c r="N7" s="37" t="s">
        <v>116</v>
      </c>
      <c r="O7" s="37" t="s">
        <v>117</v>
      </c>
      <c r="P7" s="37">
        <v>62.49</v>
      </c>
      <c r="Q7" s="37">
        <v>48.51</v>
      </c>
      <c r="R7" s="37">
        <v>3240</v>
      </c>
      <c r="S7" s="37">
        <v>2102</v>
      </c>
      <c r="T7" s="37">
        <v>135.04</v>
      </c>
      <c r="U7" s="37">
        <v>15.57</v>
      </c>
      <c r="V7" s="37">
        <v>1291</v>
      </c>
      <c r="W7" s="37">
        <v>0.36</v>
      </c>
      <c r="X7" s="37">
        <v>3586.11</v>
      </c>
      <c r="Y7" s="37">
        <v>22.48</v>
      </c>
      <c r="Z7" s="37">
        <v>25.49</v>
      </c>
      <c r="AA7" s="37">
        <v>26.72</v>
      </c>
      <c r="AB7" s="37">
        <v>26.3</v>
      </c>
      <c r="AC7" s="37">
        <v>25.31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9535.8700000000008</v>
      </c>
      <c r="BI7" s="37">
        <v>8972.75</v>
      </c>
      <c r="BJ7" s="37">
        <v>8671.85</v>
      </c>
      <c r="BK7" s="37">
        <v>1554.05</v>
      </c>
      <c r="BL7" s="37">
        <v>1671.86</v>
      </c>
      <c r="BM7" s="37">
        <v>1673.47</v>
      </c>
      <c r="BN7" s="37">
        <v>1592.72</v>
      </c>
      <c r="BO7" s="37">
        <v>1223.96</v>
      </c>
      <c r="BP7" s="37">
        <v>1225.44</v>
      </c>
      <c r="BQ7" s="37">
        <v>21.84</v>
      </c>
      <c r="BR7" s="37">
        <v>14.17</v>
      </c>
      <c r="BS7" s="37">
        <v>13.28</v>
      </c>
      <c r="BT7" s="37">
        <v>18.940000000000001</v>
      </c>
      <c r="BU7" s="37">
        <v>19.55</v>
      </c>
      <c r="BV7" s="37">
        <v>53.01</v>
      </c>
      <c r="BW7" s="37">
        <v>50.54</v>
      </c>
      <c r="BX7" s="37">
        <v>49.22</v>
      </c>
      <c r="BY7" s="37">
        <v>53.7</v>
      </c>
      <c r="BZ7" s="37">
        <v>61.54</v>
      </c>
      <c r="CA7" s="37">
        <v>75.58</v>
      </c>
      <c r="CB7" s="37">
        <v>1794.43</v>
      </c>
      <c r="CC7" s="37">
        <v>1253.99</v>
      </c>
      <c r="CD7" s="37">
        <v>1352.71</v>
      </c>
      <c r="CE7" s="37">
        <v>948.47</v>
      </c>
      <c r="CF7" s="37">
        <v>1984.31</v>
      </c>
      <c r="CG7" s="37">
        <v>299.39</v>
      </c>
      <c r="CH7" s="37">
        <v>320.36</v>
      </c>
      <c r="CI7" s="37">
        <v>332.02</v>
      </c>
      <c r="CJ7" s="37">
        <v>300.35000000000002</v>
      </c>
      <c r="CK7" s="37">
        <v>267.86</v>
      </c>
      <c r="CL7" s="37">
        <v>215.23</v>
      </c>
      <c r="CM7" s="37">
        <v>17.079999999999998</v>
      </c>
      <c r="CN7" s="37">
        <v>16.920000000000002</v>
      </c>
      <c r="CO7" s="37">
        <v>12.92</v>
      </c>
      <c r="CP7" s="37">
        <v>18</v>
      </c>
      <c r="CQ7" s="37">
        <v>8.77</v>
      </c>
      <c r="CR7" s="37">
        <v>36.200000000000003</v>
      </c>
      <c r="CS7" s="37">
        <v>34.74</v>
      </c>
      <c r="CT7" s="37">
        <v>36.65</v>
      </c>
      <c r="CU7" s="37">
        <v>37.72</v>
      </c>
      <c r="CV7" s="37">
        <v>37.08</v>
      </c>
      <c r="CW7" s="37">
        <v>42.66</v>
      </c>
      <c r="CX7" s="37">
        <v>30.01</v>
      </c>
      <c r="CY7" s="37">
        <v>27.86</v>
      </c>
      <c r="CZ7" s="37">
        <v>33.729999999999997</v>
      </c>
      <c r="DA7" s="37">
        <v>35.020000000000003</v>
      </c>
      <c r="DB7" s="37">
        <v>36.33</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竹内　優衣</cp:lastModifiedBy>
  <dcterms:created xsi:type="dcterms:W3CDTF">2018-12-03T09:11:23Z</dcterms:created>
  <dcterms:modified xsi:type="dcterms:W3CDTF">2019-02-01T08:32:06Z</dcterms:modified>
</cp:coreProperties>
</file>