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euCKbWLyp94PkNq2YjlrQBblgiqdcBkFSg3p/M2Tk0uub+VXf8xZwyRtc9qNqi29iyvSO/dQL+XIXRbPMvodQ==" workbookSaltValue="QZtlNvrti6NhfbN2ZHXbZ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<sst xmlns="http://schemas.openxmlformats.org/spreadsheetml/2006/main" count="240" uniqueCount="125">
  <si>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</si>
  <si>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</si>
  <si>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</si>
  <si>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</si>
  <si>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</si>
  <si>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</si>
  <si>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</si>
  <si>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</si>
  <si>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</si>
  <si>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</si>
  <si>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</si>
  <si>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</si>
  <si>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</si>
  <si>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</si>
  <si>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</si>
  <si>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</si>
  <si>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</si>
  <si>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</si>
  <si>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</si>
  <si>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</si>
  <si>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</si>
  <si>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</si>
  <si>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</si>
  <si>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</si>
  <si>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</si>
  <si>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</si>
  <si>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</si>
  <si>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</si>
  <si>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</si>
  <si>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</si>
  <si>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</si>
  <si>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</si>
  <si>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</si>
  <si>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</si>
  <si>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</si>
  <si>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</si>
  <si>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</si>
  <si>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</si>
  <si>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</si>
  <si>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</si>
  <si>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</si>
  <si>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</si>
  <si>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</si>
  <si>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</si>
  <si>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</si>
  <si>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</si>
  <si>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</si>
  <si>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</si>
  <si>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</si>
  <si>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</si>
  <si>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</si>
  <si>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</si>
  <si>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</si>
  <si>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</si>
  <si>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</si>
  <si>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</si>
  <si>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</si>
  <si>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</si>
  <si>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</si>
  <si>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</si>
  <si>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</si>
  <si>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</si>
  <si>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</si>
  <si>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</si>
  <si>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</si>
  <si>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</si>
  <si>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</si>
  <si>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</si>
  <si>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</si>
  <si>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</si>
  <si>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</si>
  <si>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</si>
  <si>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</si>
  <si>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</si>
  <si>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</si>
  <si>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</si>
  <si>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</si>
  <si>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</si>
  <si>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</si>
  <si>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</si>
  <si>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</si>
  <si>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</si>
  <si>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</si>
  <si>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</si>
  <si>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</si>
  <si>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</si>
  <si>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</si>
  <si>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</si>
  <si>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</si>
  <si>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</si>
  <si>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</si>
  <si>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</si>
  <si>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</si>
  <si>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</si>
  <si>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</si>
  <si>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</si>
  <si>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</si>
  <si>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</si>
  <si>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</si>
  <si>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</si>
  <si>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</si>
  <si>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</si>
  <si>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</si>
  <si>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</si>
  <si>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</si>
  <si>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</si>
  <si>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</si>
  <si>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</si>
  <si>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</si>
  <si>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</si>
  <si>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</si>
  <si>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</si>
  <si>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</si>
  <si>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</si>
  <si>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</si>
  <si>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</si>
  <si>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</si>
  <si>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</si>
  <si>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</si>
  <si>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</si>
  <si>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</si>
  <si>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</si>
  <si>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人口の減少に伴い水洗化率も横ばい傾向で伸びがなく、料金収入もあまり変動がみられない。
　維持管理費の一部しか使用料金で補えておらず、他会計繰入金により充当しているのが現状である。
　平成２８年度から施設改修事業を実施していることから、起債の償還額の増加と将来的な人口増加も見込めないことにより料金収入も増加しないことが予想されることにより経営の現状維持も厳しくなることが予想される。
　維持管理の節減に努めるほか、補助金交付事業等を活用し新規加入を促進していくとともに計画的な料金改定を実施し経営の改善を図ります。</t>
    <rPh sb="1" eb="3">
      <t>ジンコウ</t>
    </rPh>
    <rPh sb="4" eb="6">
      <t>ゲンショウ</t>
    </rPh>
    <rPh sb="7" eb="8">
      <t>トモナ</t>
    </rPh>
    <rPh sb="9" eb="12">
      <t>スイセンカ</t>
    </rPh>
    <rPh sb="12" eb="13">
      <t>リツ</t>
    </rPh>
    <rPh sb="14" eb="15">
      <t>ヨコ</t>
    </rPh>
    <rPh sb="17" eb="19">
      <t>ケイコウ</t>
    </rPh>
    <rPh sb="20" eb="21">
      <t>ノ</t>
    </rPh>
    <rPh sb="26" eb="28">
      <t>リョウキン</t>
    </rPh>
    <rPh sb="28" eb="30">
      <t>シュウニュウ</t>
    </rPh>
    <rPh sb="34" eb="36">
      <t>ヘンドウ</t>
    </rPh>
    <rPh sb="45" eb="47">
      <t>イジ</t>
    </rPh>
    <rPh sb="47" eb="50">
      <t>カンリヒ</t>
    </rPh>
    <rPh sb="51" eb="53">
      <t>イチブ</t>
    </rPh>
    <rPh sb="55" eb="57">
      <t>シヨウ</t>
    </rPh>
    <rPh sb="57" eb="59">
      <t>リョウキン</t>
    </rPh>
    <rPh sb="60" eb="61">
      <t>オギナ</t>
    </rPh>
    <rPh sb="67" eb="68">
      <t>タ</t>
    </rPh>
    <rPh sb="68" eb="70">
      <t>カイケイ</t>
    </rPh>
    <rPh sb="70" eb="72">
      <t>クリイレ</t>
    </rPh>
    <rPh sb="72" eb="73">
      <t>キン</t>
    </rPh>
    <rPh sb="76" eb="78">
      <t>ジュウトウ</t>
    </rPh>
    <rPh sb="84" eb="86">
      <t>ゲンジョウ</t>
    </rPh>
    <rPh sb="92" eb="94">
      <t>ヘイセイ</t>
    </rPh>
    <rPh sb="96" eb="98">
      <t>ネンド</t>
    </rPh>
    <rPh sb="100" eb="102">
      <t>シセツ</t>
    </rPh>
    <rPh sb="102" eb="104">
      <t>カイシュウ</t>
    </rPh>
    <rPh sb="104" eb="106">
      <t>ジギョウ</t>
    </rPh>
    <rPh sb="107" eb="109">
      <t>ジッシ</t>
    </rPh>
    <rPh sb="118" eb="120">
      <t>キサイ</t>
    </rPh>
    <rPh sb="121" eb="123">
      <t>ショウカン</t>
    </rPh>
    <rPh sb="123" eb="124">
      <t>ガク</t>
    </rPh>
    <rPh sb="125" eb="127">
      <t>ゾウカ</t>
    </rPh>
    <rPh sb="128" eb="131">
      <t>ショウライテキ</t>
    </rPh>
    <rPh sb="132" eb="134">
      <t>ジンコウ</t>
    </rPh>
    <rPh sb="134" eb="136">
      <t>ゾウカ</t>
    </rPh>
    <rPh sb="137" eb="139">
      <t>ミコ</t>
    </rPh>
    <rPh sb="147" eb="149">
      <t>リョウキン</t>
    </rPh>
    <rPh sb="149" eb="151">
      <t>シュウニュウ</t>
    </rPh>
    <rPh sb="152" eb="154">
      <t>ゾウカ</t>
    </rPh>
    <rPh sb="160" eb="162">
      <t>ヨソウ</t>
    </rPh>
    <rPh sb="170" eb="172">
      <t>ケイエイ</t>
    </rPh>
    <rPh sb="173" eb="175">
      <t>ゲンジョウ</t>
    </rPh>
    <rPh sb="175" eb="177">
      <t>イジ</t>
    </rPh>
    <rPh sb="178" eb="179">
      <t>キビ</t>
    </rPh>
    <rPh sb="186" eb="188">
      <t>ヨソウ</t>
    </rPh>
    <rPh sb="194" eb="196">
      <t>イジ</t>
    </rPh>
    <rPh sb="196" eb="198">
      <t>カンリ</t>
    </rPh>
    <rPh sb="199" eb="201">
      <t>セツゲン</t>
    </rPh>
    <rPh sb="202" eb="203">
      <t>ツト</t>
    </rPh>
    <rPh sb="208" eb="211">
      <t>ホジョキン</t>
    </rPh>
    <rPh sb="211" eb="213">
      <t>コウフ</t>
    </rPh>
    <rPh sb="213" eb="215">
      <t>ジギョウ</t>
    </rPh>
    <rPh sb="215" eb="216">
      <t>トウ</t>
    </rPh>
    <rPh sb="217" eb="219">
      <t>カツヨウ</t>
    </rPh>
    <rPh sb="220" eb="222">
      <t>シンキ</t>
    </rPh>
    <rPh sb="222" eb="224">
      <t>カニュウ</t>
    </rPh>
    <rPh sb="225" eb="227">
      <t>ソクシン</t>
    </rPh>
    <rPh sb="235" eb="238">
      <t>ケイカクテキ</t>
    </rPh>
    <rPh sb="239" eb="241">
      <t>リョウキン</t>
    </rPh>
    <rPh sb="241" eb="243">
      <t>カイテイ</t>
    </rPh>
    <rPh sb="244" eb="246">
      <t>ジッシ</t>
    </rPh>
    <rPh sb="247" eb="249">
      <t>ケイエイ</t>
    </rPh>
    <rPh sb="250" eb="252">
      <t>カイゼン</t>
    </rPh>
    <rPh sb="253" eb="254">
      <t>ハカ</t>
    </rPh>
    <phoneticPr fontId="4"/>
  </si>
  <si>
    <t>　本村は４つの地区に漁業集落排水設備が整備されており、供用開始が平成９、１３、１４、１７年度となっているがこれまで更新・管渠延長はない。
　平成２８年度から改修事業を実施しているが、今後も計画的な維持管理に努めていきたい。</t>
    <rPh sb="1" eb="3">
      <t>ホンソン</t>
    </rPh>
    <rPh sb="7" eb="9">
      <t>チク</t>
    </rPh>
    <rPh sb="10" eb="12">
      <t>ギョギョウ</t>
    </rPh>
    <rPh sb="12" eb="14">
      <t>シュウラク</t>
    </rPh>
    <rPh sb="14" eb="16">
      <t>ハイスイ</t>
    </rPh>
    <rPh sb="16" eb="18">
      <t>セツビ</t>
    </rPh>
    <rPh sb="19" eb="21">
      <t>セイビ</t>
    </rPh>
    <rPh sb="27" eb="29">
      <t>キョウヨウ</t>
    </rPh>
    <rPh sb="29" eb="31">
      <t>カイシ</t>
    </rPh>
    <rPh sb="32" eb="34">
      <t>ヘイセイ</t>
    </rPh>
    <rPh sb="44" eb="46">
      <t>ネンド</t>
    </rPh>
    <rPh sb="57" eb="59">
      <t>コウシン</t>
    </rPh>
    <rPh sb="60" eb="62">
      <t>カンキョ</t>
    </rPh>
    <rPh sb="62" eb="64">
      <t>エンチョウ</t>
    </rPh>
    <rPh sb="70" eb="72">
      <t>ヘイセイ</t>
    </rPh>
    <rPh sb="74" eb="76">
      <t>ネンド</t>
    </rPh>
    <rPh sb="78" eb="80">
      <t>カイシュウ</t>
    </rPh>
    <rPh sb="80" eb="82">
      <t>ジギョウ</t>
    </rPh>
    <rPh sb="83" eb="85">
      <t>ジッシ</t>
    </rPh>
    <rPh sb="91" eb="93">
      <t>コンゴ</t>
    </rPh>
    <rPh sb="94" eb="97">
      <t>ケイカクテキ</t>
    </rPh>
    <rPh sb="98" eb="100">
      <t>イジ</t>
    </rPh>
    <rPh sb="100" eb="102">
      <t>カンリ</t>
    </rPh>
    <rPh sb="103" eb="104">
      <t>ツト</t>
    </rPh>
    <phoneticPr fontId="4"/>
  </si>
  <si>
    <t>　人口減少により水洗化率・施設利用率が低く、料金収入にもあまり変動がみられないため、維持管理費等を他会計繰入金により充当している現状である。
　維持管理費の削減、下水道加入の促進等の実施をするとともに、料金改定を検討し収益の向上を図る。
　また、改修事業を行っているが今後も機械設備の長寿命化・健全化・低コスト高効率化に努め、適切な維持管理を実施したい。</t>
    <rPh sb="1" eb="3">
      <t>ジンコウ</t>
    </rPh>
    <rPh sb="3" eb="5">
      <t>ゲンショウ</t>
    </rPh>
    <rPh sb="8" eb="11">
      <t>スイセンカ</t>
    </rPh>
    <rPh sb="11" eb="12">
      <t>リツ</t>
    </rPh>
    <rPh sb="13" eb="15">
      <t>シセツ</t>
    </rPh>
    <rPh sb="15" eb="18">
      <t>リヨウリツ</t>
    </rPh>
    <rPh sb="19" eb="20">
      <t>ヒク</t>
    </rPh>
    <rPh sb="22" eb="24">
      <t>リョウキン</t>
    </rPh>
    <rPh sb="24" eb="26">
      <t>シュウニュウ</t>
    </rPh>
    <rPh sb="31" eb="33">
      <t>ヘンドウ</t>
    </rPh>
    <rPh sb="42" eb="44">
      <t>イジ</t>
    </rPh>
    <rPh sb="44" eb="47">
      <t>カンリヒ</t>
    </rPh>
    <rPh sb="47" eb="48">
      <t>トウ</t>
    </rPh>
    <rPh sb="49" eb="50">
      <t>タ</t>
    </rPh>
    <rPh sb="50" eb="52">
      <t>カイケイ</t>
    </rPh>
    <rPh sb="52" eb="54">
      <t>クリイレ</t>
    </rPh>
    <rPh sb="54" eb="55">
      <t>キン</t>
    </rPh>
    <rPh sb="58" eb="60">
      <t>ジュウトウ</t>
    </rPh>
    <rPh sb="64" eb="66">
      <t>ゲンジョウ</t>
    </rPh>
    <rPh sb="72" eb="74">
      <t>イジ</t>
    </rPh>
    <rPh sb="74" eb="77">
      <t>カンリヒ</t>
    </rPh>
    <rPh sb="78" eb="80">
      <t>サクゲン</t>
    </rPh>
    <rPh sb="81" eb="84">
      <t>ゲスイドウ</t>
    </rPh>
    <rPh sb="84" eb="86">
      <t>カニュウ</t>
    </rPh>
    <rPh sb="87" eb="89">
      <t>ソクシン</t>
    </rPh>
    <rPh sb="89" eb="90">
      <t>トウ</t>
    </rPh>
    <rPh sb="91" eb="93">
      <t>ジッシ</t>
    </rPh>
    <rPh sb="101" eb="103">
      <t>リョウキン</t>
    </rPh>
    <rPh sb="103" eb="105">
      <t>カイテイ</t>
    </rPh>
    <rPh sb="106" eb="108">
      <t>ケントウ</t>
    </rPh>
    <rPh sb="109" eb="111">
      <t>シュウエキ</t>
    </rPh>
    <rPh sb="112" eb="114">
      <t>コウジョウ</t>
    </rPh>
    <rPh sb="115" eb="116">
      <t>ハカ</t>
    </rPh>
    <rPh sb="123" eb="125">
      <t>カイシュウ</t>
    </rPh>
    <rPh sb="125" eb="127">
      <t>ジギョウ</t>
    </rPh>
    <rPh sb="128" eb="129">
      <t>オコナ</t>
    </rPh>
    <rPh sb="134" eb="136">
      <t>コンゴ</t>
    </rPh>
    <rPh sb="137" eb="139">
      <t>キカイ</t>
    </rPh>
    <rPh sb="139" eb="141">
      <t>セツビ</t>
    </rPh>
    <rPh sb="142" eb="143">
      <t>チョウ</t>
    </rPh>
    <rPh sb="143" eb="146">
      <t>ジュミョウカ</t>
    </rPh>
    <rPh sb="147" eb="150">
      <t>ケンゼンカ</t>
    </rPh>
    <rPh sb="151" eb="152">
      <t>テイ</t>
    </rPh>
    <rPh sb="155" eb="159">
      <t>コウコウリツカ</t>
    </rPh>
    <rPh sb="160" eb="161">
      <t>ツト</t>
    </rPh>
    <rPh sb="163" eb="165">
      <t>テキセツ</t>
    </rPh>
    <rPh sb="166" eb="168">
      <t>イジ</t>
    </rPh>
    <rPh sb="168" eb="170">
      <t>カンリ</t>
    </rPh>
    <rPh sb="171" eb="17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</si>
</sst>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67-499D-8BF8-31F19B44FE31}"/>
            </c:ext>
          </c:extLst>
        </c:ser>
        <c:dLbls>
          <c:showLegendKey val="0"/>
          <c:showVal val="0"/>
          <c:showCatName val="0"/>
          <c:showSerName val="0"/>
          <c:showPercent val="0"/>
          <c:showBubbleSize val="0"/>
        </c:dLbls>
        <c:gapWidth val="150"/>
        <c:axId val="46051712"/>
        <c:axId val="460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1F67-499D-8BF8-31F19B44FE31}"/>
            </c:ext>
          </c:extLst>
        </c:ser>
        <c:dLbls>
          <c:showLegendKey val="0"/>
          <c:showVal val="0"/>
          <c:showCatName val="0"/>
          <c:showSerName val="0"/>
          <c:showPercent val="0"/>
          <c:showBubbleSize val="0"/>
        </c:dLbls>
        <c:marker val="1"/>
        <c:smooth val="0"/>
        <c:axId val="46051712"/>
        <c:axId val="46053632"/>
      </c:lineChart>
      <c:dateAx>
        <c:axId val="46051712"/>
        <c:scaling>
          <c:orientation val="minMax"/>
        </c:scaling>
        <c:delete val="1"/>
        <c:axPos val="b"/>
        <c:numFmt formatCode="ge" sourceLinked="1"/>
        <c:majorTickMark val="none"/>
        <c:minorTickMark val="none"/>
        <c:tickLblPos val="none"/>
        <c:crossAx val="46053632"/>
        <c:crosses val="autoZero"/>
        <c:auto val="1"/>
        <c:lblOffset val="100"/>
        <c:baseTimeUnit val="years"/>
      </c:dateAx>
      <c:valAx>
        <c:axId val="460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22.88</c:v>
                </c:pt>
                <c:pt idx="1">
                  <c:v>21.94</c:v>
                </c:pt>
                <c:pt idx="2">
                  <c:v>21.63</c:v>
                </c:pt>
                <c:pt idx="3">
                  <c:v>21</c:v>
                </c:pt>
                <c:pt idx="4">
                  <c:v>21.63</c:v>
                </c:pt>
              </c:numCache>
            </c:numRef>
          </c:val>
          <c:extLst xmlns:c16r2="http://schemas.microsoft.com/office/drawing/2015/06/chart">
            <c:ext xmlns:c16="http://schemas.microsoft.com/office/drawing/2014/chart" uri="{C3380CC4-5D6E-409C-BE32-E72D297353CC}">
              <c16:uniqueId val="{00000000-4C01-41FA-82B3-FF3CB22E39CE}"/>
            </c:ext>
          </c:extLst>
        </c:ser>
        <c:dLbls>
          <c:showLegendKey val="0"/>
          <c:showVal val="0"/>
          <c:showCatName val="0"/>
          <c:showSerName val="0"/>
          <c:showPercent val="0"/>
          <c:showBubbleSize val="0"/>
        </c:dLbls>
        <c:gapWidth val="150"/>
        <c:axId val="60350464"/>
        <c:axId val="603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4C01-41FA-82B3-FF3CB22E39CE}"/>
            </c:ext>
          </c:extLst>
        </c:ser>
        <c:dLbls>
          <c:showLegendKey val="0"/>
          <c:showVal val="0"/>
          <c:showCatName val="0"/>
          <c:showSerName val="0"/>
          <c:showPercent val="0"/>
          <c:showBubbleSize val="0"/>
        </c:dLbls>
        <c:marker val="1"/>
        <c:smooth val="0"/>
        <c:axId val="60350464"/>
        <c:axId val="60352384"/>
      </c:lineChart>
      <c:dateAx>
        <c:axId val="60350464"/>
        <c:scaling>
          <c:orientation val="minMax"/>
        </c:scaling>
        <c:delete val="1"/>
        <c:axPos val="b"/>
        <c:numFmt formatCode="ge" sourceLinked="1"/>
        <c:majorTickMark val="none"/>
        <c:minorTickMark val="none"/>
        <c:tickLblPos val="none"/>
        <c:crossAx val="60352384"/>
        <c:crosses val="autoZero"/>
        <c:auto val="1"/>
        <c:lblOffset val="100"/>
        <c:baseTimeUnit val="years"/>
      </c:dateAx>
      <c:valAx>
        <c:axId val="603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70.819999999999993</c:v>
                </c:pt>
                <c:pt idx="1">
                  <c:v>71.52</c:v>
                </c:pt>
                <c:pt idx="2">
                  <c:v>71.75</c:v>
                </c:pt>
                <c:pt idx="3">
                  <c:v>72.430000000000007</c:v>
                </c:pt>
                <c:pt idx="4">
                  <c:v>72.17</c:v>
                </c:pt>
              </c:numCache>
            </c:numRef>
          </c:val>
          <c:extLst xmlns:c16r2="http://schemas.microsoft.com/office/drawing/2015/06/chart">
            <c:ext xmlns:c16="http://schemas.microsoft.com/office/drawing/2014/chart" uri="{C3380CC4-5D6E-409C-BE32-E72D297353CC}">
              <c16:uniqueId val="{00000000-05BC-4D51-B97E-1F4956029358}"/>
            </c:ext>
          </c:extLst>
        </c:ser>
        <c:dLbls>
          <c:showLegendKey val="0"/>
          <c:showVal val="0"/>
          <c:showCatName val="0"/>
          <c:showSerName val="0"/>
          <c:showPercent val="0"/>
          <c:showBubbleSize val="0"/>
        </c:dLbls>
        <c:gapWidth val="150"/>
        <c:axId val="62402944"/>
        <c:axId val="624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05BC-4D51-B97E-1F4956029358}"/>
            </c:ext>
          </c:extLst>
        </c:ser>
        <c:dLbls>
          <c:showLegendKey val="0"/>
          <c:showVal val="0"/>
          <c:showCatName val="0"/>
          <c:showSerName val="0"/>
          <c:showPercent val="0"/>
          <c:showBubbleSize val="0"/>
        </c:dLbls>
        <c:marker val="1"/>
        <c:smooth val="0"/>
        <c:axId val="62402944"/>
        <c:axId val="62404864"/>
      </c:lineChart>
      <c:dateAx>
        <c:axId val="62402944"/>
        <c:scaling>
          <c:orientation val="minMax"/>
        </c:scaling>
        <c:delete val="1"/>
        <c:axPos val="b"/>
        <c:numFmt formatCode="ge" sourceLinked="1"/>
        <c:majorTickMark val="none"/>
        <c:minorTickMark val="none"/>
        <c:tickLblPos val="none"/>
        <c:crossAx val="62404864"/>
        <c:crosses val="autoZero"/>
        <c:auto val="1"/>
        <c:lblOffset val="100"/>
        <c:baseTimeUnit val="years"/>
      </c:dateAx>
      <c:valAx>
        <c:axId val="62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39.08</c:v>
                </c:pt>
                <c:pt idx="1">
                  <c:v>36.79</c:v>
                </c:pt>
                <c:pt idx="2">
                  <c:v>37.619999999999997</c:v>
                </c:pt>
                <c:pt idx="3">
                  <c:v>40.39</c:v>
                </c:pt>
                <c:pt idx="4">
                  <c:v>39.82</c:v>
                </c:pt>
              </c:numCache>
            </c:numRef>
          </c:val>
          <c:extLst xmlns:c16r2="http://schemas.microsoft.com/office/drawing/2015/06/chart">
            <c:ext xmlns:c16="http://schemas.microsoft.com/office/drawing/2014/chart" uri="{C3380CC4-5D6E-409C-BE32-E72D297353CC}">
              <c16:uniqueId val="{00000000-DF9A-4EDC-B630-5C030A5104C4}"/>
            </c:ext>
          </c:extLst>
        </c:ser>
        <c:dLbls>
          <c:showLegendKey val="0"/>
          <c:showVal val="0"/>
          <c:showCatName val="0"/>
          <c:showSerName val="0"/>
          <c:showPercent val="0"/>
          <c:showBubbleSize val="0"/>
        </c:dLbls>
        <c:gapWidth val="150"/>
        <c:axId val="46097152"/>
        <c:axId val="460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9A-4EDC-B630-5C030A5104C4}"/>
            </c:ext>
          </c:extLst>
        </c:ser>
        <c:dLbls>
          <c:showLegendKey val="0"/>
          <c:showVal val="0"/>
          <c:showCatName val="0"/>
          <c:showSerName val="0"/>
          <c:showPercent val="0"/>
          <c:showBubbleSize val="0"/>
        </c:dLbls>
        <c:marker val="1"/>
        <c:smooth val="0"/>
        <c:axId val="46097152"/>
        <c:axId val="46099072"/>
      </c:lineChart>
      <c:dateAx>
        <c:axId val="46097152"/>
        <c:scaling>
          <c:orientation val="minMax"/>
        </c:scaling>
        <c:delete val="1"/>
        <c:axPos val="b"/>
        <c:numFmt formatCode="ge" sourceLinked="1"/>
        <c:majorTickMark val="none"/>
        <c:minorTickMark val="none"/>
        <c:tickLblPos val="none"/>
        <c:crossAx val="46099072"/>
        <c:crosses val="autoZero"/>
        <c:auto val="1"/>
        <c:lblOffset val="100"/>
        <c:baseTimeUnit val="years"/>
      </c:dateAx>
      <c:valAx>
        <c:axId val="460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5D-4CE6-973D-637C4B7E3BDE}"/>
            </c:ext>
          </c:extLst>
        </c:ser>
        <c:dLbls>
          <c:showLegendKey val="0"/>
          <c:showVal val="0"/>
          <c:showCatName val="0"/>
          <c:showSerName val="0"/>
          <c:showPercent val="0"/>
          <c:showBubbleSize val="0"/>
        </c:dLbls>
        <c:gapWidth val="150"/>
        <c:axId val="46118016"/>
        <c:axId val="46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5D-4CE6-973D-637C4B7E3BDE}"/>
            </c:ext>
          </c:extLst>
        </c:ser>
        <c:dLbls>
          <c:showLegendKey val="0"/>
          <c:showVal val="0"/>
          <c:showCatName val="0"/>
          <c:showSerName val="0"/>
          <c:showPercent val="0"/>
          <c:showBubbleSize val="0"/>
        </c:dLbls>
        <c:marker val="1"/>
        <c:smooth val="0"/>
        <c:axId val="46118016"/>
        <c:axId val="46119936"/>
      </c:lineChart>
      <c:dateAx>
        <c:axId val="46118016"/>
        <c:scaling>
          <c:orientation val="minMax"/>
        </c:scaling>
        <c:delete val="1"/>
        <c:axPos val="b"/>
        <c:numFmt formatCode="ge" sourceLinked="1"/>
        <c:majorTickMark val="none"/>
        <c:minorTickMark val="none"/>
        <c:tickLblPos val="none"/>
        <c:crossAx val="46119936"/>
        <c:crosses val="autoZero"/>
        <c:auto val="1"/>
        <c:lblOffset val="100"/>
        <c:baseTimeUnit val="years"/>
      </c:dateAx>
      <c:valAx>
        <c:axId val="46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1-42E4-B3E2-93EE5B43C3AF}"/>
            </c:ext>
          </c:extLst>
        </c:ser>
        <c:dLbls>
          <c:showLegendKey val="0"/>
          <c:showVal val="0"/>
          <c:showCatName val="0"/>
          <c:showSerName val="0"/>
          <c:showPercent val="0"/>
          <c:showBubbleSize val="0"/>
        </c:dLbls>
        <c:gapWidth val="150"/>
        <c:axId val="58590720"/>
        <c:axId val="58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1-42E4-B3E2-93EE5B43C3AF}"/>
            </c:ext>
          </c:extLst>
        </c:ser>
        <c:dLbls>
          <c:showLegendKey val="0"/>
          <c:showVal val="0"/>
          <c:showCatName val="0"/>
          <c:showSerName val="0"/>
          <c:showPercent val="0"/>
          <c:showBubbleSize val="0"/>
        </c:dLbls>
        <c:marker val="1"/>
        <c:smooth val="0"/>
        <c:axId val="58590720"/>
        <c:axId val="58592640"/>
      </c:lineChart>
      <c:dateAx>
        <c:axId val="58590720"/>
        <c:scaling>
          <c:orientation val="minMax"/>
        </c:scaling>
        <c:delete val="1"/>
        <c:axPos val="b"/>
        <c:numFmt formatCode="ge" sourceLinked="1"/>
        <c:majorTickMark val="none"/>
        <c:minorTickMark val="none"/>
        <c:tickLblPos val="none"/>
        <c:crossAx val="58592640"/>
        <c:crosses val="autoZero"/>
        <c:auto val="1"/>
        <c:lblOffset val="100"/>
        <c:baseTimeUnit val="years"/>
      </c:dateAx>
      <c:valAx>
        <c:axId val="58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19-4B59-92B6-9D7143E6EA6A}"/>
            </c:ext>
          </c:extLst>
        </c:ser>
        <c:dLbls>
          <c:showLegendKey val="0"/>
          <c:showVal val="0"/>
          <c:showCatName val="0"/>
          <c:showSerName val="0"/>
          <c:showPercent val="0"/>
          <c:showBubbleSize val="0"/>
        </c:dLbls>
        <c:gapWidth val="150"/>
        <c:axId val="58681216"/>
        <c:axId val="586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19-4B59-92B6-9D7143E6EA6A}"/>
            </c:ext>
          </c:extLst>
        </c:ser>
        <c:dLbls>
          <c:showLegendKey val="0"/>
          <c:showVal val="0"/>
          <c:showCatName val="0"/>
          <c:showSerName val="0"/>
          <c:showPercent val="0"/>
          <c:showBubbleSize val="0"/>
        </c:dLbls>
        <c:marker val="1"/>
        <c:smooth val="0"/>
        <c:axId val="58681216"/>
        <c:axId val="58691584"/>
      </c:lineChart>
      <c:dateAx>
        <c:axId val="58681216"/>
        <c:scaling>
          <c:orientation val="minMax"/>
        </c:scaling>
        <c:delete val="1"/>
        <c:axPos val="b"/>
        <c:numFmt formatCode="ge" sourceLinked="1"/>
        <c:majorTickMark val="none"/>
        <c:minorTickMark val="none"/>
        <c:tickLblPos val="none"/>
        <c:crossAx val="58691584"/>
        <c:crosses val="autoZero"/>
        <c:auto val="1"/>
        <c:lblOffset val="100"/>
        <c:baseTimeUnit val="years"/>
      </c:dateAx>
      <c:valAx>
        <c:axId val="586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E4-4B1B-8348-FA6E423168DB}"/>
            </c:ext>
          </c:extLst>
        </c:ser>
        <c:dLbls>
          <c:showLegendKey val="0"/>
          <c:showVal val="0"/>
          <c:showCatName val="0"/>
          <c:showSerName val="0"/>
          <c:showPercent val="0"/>
          <c:showBubbleSize val="0"/>
        </c:dLbls>
        <c:gapWidth val="150"/>
        <c:axId val="60008704"/>
        <c:axId val="600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E4-4B1B-8348-FA6E423168DB}"/>
            </c:ext>
          </c:extLst>
        </c:ser>
        <c:dLbls>
          <c:showLegendKey val="0"/>
          <c:showVal val="0"/>
          <c:showCatName val="0"/>
          <c:showSerName val="0"/>
          <c:showPercent val="0"/>
          <c:showBubbleSize val="0"/>
        </c:dLbls>
        <c:marker val="1"/>
        <c:smooth val="0"/>
        <c:axId val="60008704"/>
        <c:axId val="60014976"/>
      </c:lineChart>
      <c:dateAx>
        <c:axId val="60008704"/>
        <c:scaling>
          <c:orientation val="minMax"/>
        </c:scaling>
        <c:delete val="1"/>
        <c:axPos val="b"/>
        <c:numFmt formatCode="ge" sourceLinked="1"/>
        <c:majorTickMark val="none"/>
        <c:minorTickMark val="none"/>
        <c:tickLblPos val="none"/>
        <c:crossAx val="60014976"/>
        <c:crosses val="autoZero"/>
        <c:auto val="1"/>
        <c:lblOffset val="100"/>
        <c:baseTimeUnit val="years"/>
      </c:dateAx>
      <c:valAx>
        <c:axId val="600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5758.72</c:v>
                </c:pt>
                <c:pt idx="3" formatCode="#,##0.00;&quot;△&quot;#,##0.00;&quot;-&quot;">
                  <c:v>5370.75</c:v>
                </c:pt>
                <c:pt idx="4" formatCode="#,##0.00;&quot;△&quot;#,##0.00;&quot;-&quot;">
                  <c:v>5039.78</c:v>
                </c:pt>
              </c:numCache>
            </c:numRef>
          </c:val>
          <c:extLst xmlns:c16r2="http://schemas.microsoft.com/office/drawing/2015/06/chart">
            <c:ext xmlns:c16="http://schemas.microsoft.com/office/drawing/2014/chart" uri="{C3380CC4-5D6E-409C-BE32-E72D297353CC}">
              <c16:uniqueId val="{00000000-8B47-4D79-A508-D3A96FBD74B5}"/>
            </c:ext>
          </c:extLst>
        </c:ser>
        <c:dLbls>
          <c:showLegendKey val="0"/>
          <c:showVal val="0"/>
          <c:showCatName val="0"/>
          <c:showSerName val="0"/>
          <c:showPercent val="0"/>
          <c:showBubbleSize val="0"/>
        </c:dLbls>
        <c:gapWidth val="150"/>
        <c:axId val="60107392"/>
        <c:axId val="601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8B47-4D79-A508-D3A96FBD74B5}"/>
            </c:ext>
          </c:extLst>
        </c:ser>
        <c:dLbls>
          <c:showLegendKey val="0"/>
          <c:showVal val="0"/>
          <c:showCatName val="0"/>
          <c:showSerName val="0"/>
          <c:showPercent val="0"/>
          <c:showBubbleSize val="0"/>
        </c:dLbls>
        <c:marker val="1"/>
        <c:smooth val="0"/>
        <c:axId val="60107392"/>
        <c:axId val="60109568"/>
      </c:lineChart>
      <c:dateAx>
        <c:axId val="60107392"/>
        <c:scaling>
          <c:orientation val="minMax"/>
        </c:scaling>
        <c:delete val="1"/>
        <c:axPos val="b"/>
        <c:numFmt formatCode="ge" sourceLinked="1"/>
        <c:majorTickMark val="none"/>
        <c:minorTickMark val="none"/>
        <c:tickLblPos val="none"/>
        <c:crossAx val="60109568"/>
        <c:crosses val="autoZero"/>
        <c:auto val="1"/>
        <c:lblOffset val="100"/>
        <c:baseTimeUnit val="years"/>
      </c:dateAx>
      <c:valAx>
        <c:axId val="601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21.85</c:v>
                </c:pt>
                <c:pt idx="1">
                  <c:v>12.58</c:v>
                </c:pt>
                <c:pt idx="2">
                  <c:v>11.66</c:v>
                </c:pt>
                <c:pt idx="3">
                  <c:v>14.96</c:v>
                </c:pt>
                <c:pt idx="4">
                  <c:v>21.52</c:v>
                </c:pt>
              </c:numCache>
            </c:numRef>
          </c:val>
          <c:extLst xmlns:c16r2="http://schemas.microsoft.com/office/drawing/2015/06/chart">
            <c:ext xmlns:c16="http://schemas.microsoft.com/office/drawing/2014/chart" uri="{C3380CC4-5D6E-409C-BE32-E72D297353CC}">
              <c16:uniqueId val="{00000000-40BB-4FEE-BF73-EE457169F23B}"/>
            </c:ext>
          </c:extLst>
        </c:ser>
        <c:dLbls>
          <c:showLegendKey val="0"/>
          <c:showVal val="0"/>
          <c:showCatName val="0"/>
          <c:showSerName val="0"/>
          <c:showPercent val="0"/>
          <c:showBubbleSize val="0"/>
        </c:dLbls>
        <c:gapWidth val="150"/>
        <c:axId val="60128256"/>
        <c:axId val="601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40BB-4FEE-BF73-EE457169F23B}"/>
            </c:ext>
          </c:extLst>
        </c:ser>
        <c:dLbls>
          <c:showLegendKey val="0"/>
          <c:showVal val="0"/>
          <c:showCatName val="0"/>
          <c:showSerName val="0"/>
          <c:showPercent val="0"/>
          <c:showBubbleSize val="0"/>
        </c:dLbls>
        <c:marker val="1"/>
        <c:smooth val="0"/>
        <c:axId val="60128256"/>
        <c:axId val="60138624"/>
      </c:lineChart>
      <c:dateAx>
        <c:axId val="60128256"/>
        <c:scaling>
          <c:orientation val="minMax"/>
        </c:scaling>
        <c:delete val="1"/>
        <c:axPos val="b"/>
        <c:numFmt formatCode="ge" sourceLinked="1"/>
        <c:majorTickMark val="none"/>
        <c:minorTickMark val="none"/>
        <c:tickLblPos val="none"/>
        <c:crossAx val="60138624"/>
        <c:crosses val="autoZero"/>
        <c:auto val="1"/>
        <c:lblOffset val="100"/>
        <c:baseTimeUnit val="years"/>
      </c:dateAx>
      <c:valAx>
        <c:axId val="601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823.28</c:v>
                </c:pt>
                <c:pt idx="1">
                  <c:v>1484.94</c:v>
                </c:pt>
                <c:pt idx="2">
                  <c:v>1605.09</c:v>
                </c:pt>
                <c:pt idx="3">
                  <c:v>1260.53</c:v>
                </c:pt>
                <c:pt idx="4">
                  <c:v>868.58</c:v>
                </c:pt>
              </c:numCache>
            </c:numRef>
          </c:val>
          <c:extLst xmlns:c16r2="http://schemas.microsoft.com/office/drawing/2015/06/chart">
            <c:ext xmlns:c16="http://schemas.microsoft.com/office/drawing/2014/chart" uri="{C3380CC4-5D6E-409C-BE32-E72D297353CC}">
              <c16:uniqueId val="{00000000-FF5C-41BA-B4B7-509F90259DB0}"/>
            </c:ext>
          </c:extLst>
        </c:ser>
        <c:dLbls>
          <c:showLegendKey val="0"/>
          <c:showVal val="0"/>
          <c:showCatName val="0"/>
          <c:showSerName val="0"/>
          <c:showPercent val="0"/>
          <c:showBubbleSize val="0"/>
        </c:dLbls>
        <c:gapWidth val="150"/>
        <c:axId val="60157312"/>
        <c:axId val="602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F5C-41BA-B4B7-509F90259DB0}"/>
            </c:ext>
          </c:extLst>
        </c:ser>
        <c:dLbls>
          <c:showLegendKey val="0"/>
          <c:showVal val="0"/>
          <c:showCatName val="0"/>
          <c:showSerName val="0"/>
          <c:showPercent val="0"/>
          <c:showBubbleSize val="0"/>
        </c:dLbls>
        <c:marker val="1"/>
        <c:smooth val="0"/>
        <c:axId val="60157312"/>
        <c:axId val="60298752"/>
      </c:lineChart>
      <c:dateAx>
        <c:axId val="60157312"/>
        <c:scaling>
          <c:orientation val="minMax"/>
        </c:scaling>
        <c:delete val="1"/>
        <c:axPos val="b"/>
        <c:numFmt formatCode="ge" sourceLinked="1"/>
        <c:majorTickMark val="none"/>
        <c:minorTickMark val="none"/>
        <c:tickLblPos val="none"/>
        <c:crossAx val="60298752"/>
        <c:crosses val="autoZero"/>
        <c:auto val="1"/>
        <c:lblOffset val="100"/>
        <c:baseTimeUnit val="years"/>
      </c:dateAx>
      <c:valAx>
        <c:axId val="602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5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佐井村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62">
        <f>データ!S6</f>
        <v>2102</v>
      </c>
      <c r="AM8" s="62"/>
      <c r="AN8" s="62"/>
      <c r="AO8" s="62"/>
      <c r="AP8" s="62"/>
      <c r="AQ8" s="62"/>
      <c r="AR8" s="62"/>
      <c r="AS8" s="62"/>
      <c r="AT8" s="61">
        <f>データ!T6</f>
        <v>135.04</v>
      </c>
      <c r="AU8" s="61"/>
      <c r="AV8" s="61"/>
      <c r="AW8" s="61"/>
      <c r="AX8" s="61"/>
      <c r="AY8" s="61"/>
      <c r="AZ8" s="61"/>
      <c r="BA8" s="61"/>
      <c r="BB8" s="61">
        <f>データ!U6</f>
        <v>15.57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20.52</v>
      </c>
      <c r="Q10" s="61"/>
      <c r="R10" s="61"/>
      <c r="S10" s="61"/>
      <c r="T10" s="61"/>
      <c r="U10" s="61"/>
      <c r="V10" s="61"/>
      <c r="W10" s="61">
        <f>データ!Q6</f>
        <v>94.54</v>
      </c>
      <c r="X10" s="61"/>
      <c r="Y10" s="61"/>
      <c r="Z10" s="61"/>
      <c r="AA10" s="61"/>
      <c r="AB10" s="61"/>
      <c r="AC10" s="61"/>
      <c r="AD10" s="62">
        <f>データ!R6</f>
        <v>3240</v>
      </c>
      <c r="AE10" s="62"/>
      <c r="AF10" s="62"/>
      <c r="AG10" s="62"/>
      <c r="AH10" s="62"/>
      <c r="AI10" s="62"/>
      <c r="AJ10" s="62"/>
      <c r="AK10" s="2"/>
      <c r="AL10" s="62">
        <f>データ!V6</f>
        <v>424</v>
      </c>
      <c r="AM10" s="62"/>
      <c r="AN10" s="62"/>
      <c r="AO10" s="62"/>
      <c r="AP10" s="62"/>
      <c r="AQ10" s="62"/>
      <c r="AR10" s="62"/>
      <c r="AS10" s="62"/>
      <c r="AT10" s="61">
        <f>データ!W6</f>
        <v>0.24</v>
      </c>
      <c r="AU10" s="61"/>
      <c r="AV10" s="61"/>
      <c r="AW10" s="61"/>
      <c r="AX10" s="61"/>
      <c r="AY10" s="61"/>
      <c r="AZ10" s="61"/>
      <c r="BA10" s="61"/>
      <c r="BB10" s="61">
        <f>データ!X6</f>
        <v>1766.67</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ht="17.25" x14ac:dyDescent="0.15">
      <c r="C83" s="2" t="s">
        <v>41</v>
      </c>
      <c r="BL83" s="83"/>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iaeNBeRGlC6STb+wi6ZgLeZBVsAudUFgrj+R4pP9D4oe5Y5sQyHcYLn4+sS5CTXt1rWIimzl4sUZfSr+5lzuUg==" saltValue="mwjRLqd3vuuJVQpPnkHc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24261</v>
      </c>
      <c r="D6" s="32">
        <f t="shared" si="3"/>
        <v>47</v>
      </c>
      <c r="E6" s="32">
        <f t="shared" si="3"/>
        <v>17</v>
      </c>
      <c r="F6" s="32">
        <f t="shared" si="3"/>
        <v>6</v>
      </c>
      <c r="G6" s="32">
        <f t="shared" si="3"/>
        <v>0</v>
      </c>
      <c r="H6" s="32" t="str">
        <f t="shared" si="3"/>
        <v>青森県　佐井村</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20.52</v>
      </c>
      <c r="Q6" s="33">
        <f t="shared" si="3"/>
        <v>94.54</v>
      </c>
      <c r="R6" s="33">
        <f t="shared" si="3"/>
        <v>3240</v>
      </c>
      <c r="S6" s="33">
        <f t="shared" si="3"/>
        <v>2102</v>
      </c>
      <c r="T6" s="33">
        <f t="shared" si="3"/>
        <v>135.04</v>
      </c>
      <c r="U6" s="33">
        <f t="shared" si="3"/>
        <v>15.57</v>
      </c>
      <c r="V6" s="33">
        <f t="shared" si="3"/>
        <v>424</v>
      </c>
      <c r="W6" s="33">
        <f t="shared" si="3"/>
        <v>0.24</v>
      </c>
      <c r="X6" s="33">
        <f t="shared" si="3"/>
        <v>1766.67</v>
      </c>
      <c r="Y6" s="34">
        <f>IF(Y7="",NA(),Y7)</f>
        <v>39.08</v>
      </c>
      <c r="Z6" s="34">
        <f t="shared" ref="Z6:AH6" si="4">IF(Z7="",NA(),Z7)</f>
        <v>36.79</v>
      </c>
      <c r="AA6" s="34">
        <f t="shared" si="4"/>
        <v>37.619999999999997</v>
      </c>
      <c r="AB6" s="34">
        <f t="shared" si="4"/>
        <v>40.39</v>
      </c>
      <c r="AC6" s="34">
        <f t="shared" si="4"/>
        <v>39.82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5758.72</v>
      </c>
      <c r="BI6" s="34">
        <f t="shared" si="7"/>
        <v>5370.75</v>
      </c>
      <c r="BJ6" s="34">
        <f t="shared" si="7"/>
        <v>5039.78</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21.85</v>
      </c>
      <c r="BR6" s="34">
        <f t="shared" ref="BR6:BZ6" si="8">IF(BR7="",NA(),BR7)</f>
        <v>12.58</v>
      </c>
      <c r="BS6" s="34">
        <f t="shared" si="8"/>
        <v>11.66</v>
      </c>
      <c r="BT6" s="34">
        <f t="shared" si="8"/>
        <v>14.96</v>
      </c>
      <c r="BU6" s="34">
        <f t="shared" si="8"/>
        <v>21.52</v>
      </c>
      <c r="BV6" s="34">
        <f t="shared" si="8"/>
        <v>46.31</v>
      </c>
      <c r="BW6" s="34">
        <f t="shared" si="8"/>
        <v>43.66</v>
      </c>
      <c r="BX6" s="34">
        <f t="shared" si="8"/>
        <v>43.13</v>
      </c>
      <c r="BY6" s="34">
        <f t="shared" si="8"/>
        <v>46.26</v>
      </c>
      <c r="BZ6" s="34">
        <f t="shared" si="8"/>
        <v>45.81</v>
      </c>
      <c r="CA6" s="33" t="str">
        <f>IF(CA7="","",IF(CA7="-","【-】","【"&amp;SUBSTITUTE(TEXT(CA7,"#,##0.00"),"-","△")&amp;"】"))</f>
        <v>【47.34】</v>
      </c>
      <c r="CB6" s="34">
        <f>IF(CB7="",NA(),CB7)</f>
        <v>823.28</v>
      </c>
      <c r="CC6" s="34">
        <f t="shared" ref="CC6:CK6" si="9">IF(CC7="",NA(),CC7)</f>
        <v>1484.94</v>
      </c>
      <c r="CD6" s="34">
        <f t="shared" si="9"/>
        <v>1605.09</v>
      </c>
      <c r="CE6" s="34">
        <f t="shared" si="9"/>
        <v>1260.53</v>
      </c>
      <c r="CF6" s="34">
        <f t="shared" si="9"/>
        <v>868.58</v>
      </c>
      <c r="CG6" s="34">
        <f t="shared" si="9"/>
        <v>349.08</v>
      </c>
      <c r="CH6" s="34">
        <f t="shared" si="9"/>
        <v>382.09</v>
      </c>
      <c r="CI6" s="34">
        <f t="shared" si="9"/>
        <v>392.03</v>
      </c>
      <c r="CJ6" s="34">
        <f t="shared" si="9"/>
        <v>376.4</v>
      </c>
      <c r="CK6" s="34">
        <f t="shared" si="9"/>
        <v>383.92</v>
      </c>
      <c r="CL6" s="33" t="str">
        <f>IF(CL7="","",IF(CL7="-","【-】","【"&amp;SUBSTITUTE(TEXT(CL7,"#,##0.00"),"-","△")&amp;"】"))</f>
        <v>【360.30】</v>
      </c>
      <c r="CM6" s="34">
        <f>IF(CM7="",NA(),CM7)</f>
        <v>22.88</v>
      </c>
      <c r="CN6" s="34">
        <f t="shared" ref="CN6:CV6" si="10">IF(CN7="",NA(),CN7)</f>
        <v>21.94</v>
      </c>
      <c r="CO6" s="34">
        <f t="shared" si="10"/>
        <v>21.63</v>
      </c>
      <c r="CP6" s="34">
        <f t="shared" si="10"/>
        <v>21</v>
      </c>
      <c r="CQ6" s="34">
        <f t="shared" si="10"/>
        <v>21.63</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70.819999999999993</v>
      </c>
      <c r="CY6" s="34">
        <f t="shared" ref="CY6:DG6" si="11">IF(CY7="",NA(),CY7)</f>
        <v>71.52</v>
      </c>
      <c r="CZ6" s="34">
        <f t="shared" si="11"/>
        <v>71.75</v>
      </c>
      <c r="DA6" s="34">
        <f t="shared" si="11"/>
        <v>72.430000000000007</v>
      </c>
      <c r="DB6" s="34">
        <f t="shared" si="11"/>
        <v>72.17</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24261</v>
      </c>
      <c r="D7" s="36">
        <v>47</v>
      </c>
      <c r="E7" s="36">
        <v>17</v>
      </c>
      <c r="F7" s="36">
        <v>6</v>
      </c>
      <c r="G7" s="36">
        <v>0</v>
      </c>
      <c r="H7" s="36" t="s">
        <v>109</v>
      </c>
      <c r="I7" s="36" t="s">
        <v>110</v>
      </c>
      <c r="J7" s="36" t="s">
        <v>111</v>
      </c>
      <c r="K7" s="36" t="s">
        <v>112</v>
      </c>
      <c r="L7" s="36" t="s">
        <v>113</v>
      </c>
      <c r="M7" s="36" t="s">
        <v>114</v>
      </c>
      <c r="N7" s="37" t="s">
        <v>115</v>
      </c>
      <c r="O7" s="37" t="s">
        <v>116</v>
      </c>
      <c r="P7" s="37">
        <v>20.52</v>
      </c>
      <c r="Q7" s="37">
        <v>94.54</v>
      </c>
      <c r="R7" s="37">
        <v>3240</v>
      </c>
      <c r="S7" s="37">
        <v>2102</v>
      </c>
      <c r="T7" s="37">
        <v>135.04</v>
      </c>
      <c r="U7" s="37">
        <v>15.57</v>
      </c>
      <c r="V7" s="37">
        <v>424</v>
      </c>
      <c r="W7" s="37">
        <v>0.24</v>
      </c>
      <c r="X7" s="37">
        <v>1766.67</v>
      </c>
      <c r="Y7" s="37">
        <v>39.08</v>
      </c>
      <c r="Z7" s="37">
        <v>36.79</v>
      </c>
      <c r="AA7" s="37">
        <v>37.619999999999997</v>
      </c>
      <c r="AB7" s="37">
        <v>40.39</v>
      </c>
      <c r="AC7" s="37">
        <v>39.82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5758.72</v>
      </c>
      <c r="BI7" s="37">
        <v>5370.75</v>
      </c>
      <c r="BJ7" s="37">
        <v>5039.78</v>
      </c>
      <c r="BK7" s="37">
        <v>817.63</v>
      </c>
      <c r="BL7" s="37">
        <v>830.5</v>
      </c>
      <c r="BM7" s="37">
        <v>1029.24</v>
      </c>
      <c r="BN7" s="37">
        <v>1063.93</v>
      </c>
      <c r="BO7" s="37">
        <v>1060.8599999999999</v>
      </c>
      <c r="BP7" s="37">
        <v>920.42</v>
      </c>
      <c r="BQ7" s="37">
        <v>21.85</v>
      </c>
      <c r="BR7" s="37">
        <v>12.58</v>
      </c>
      <c r="BS7" s="37">
        <v>11.66</v>
      </c>
      <c r="BT7" s="37">
        <v>14.96</v>
      </c>
      <c r="BU7" s="37">
        <v>21.52</v>
      </c>
      <c r="BV7" s="37">
        <v>46.31</v>
      </c>
      <c r="BW7" s="37">
        <v>43.66</v>
      </c>
      <c r="BX7" s="37">
        <v>43.13</v>
      </c>
      <c r="BY7" s="37">
        <v>46.26</v>
      </c>
      <c r="BZ7" s="37">
        <v>45.81</v>
      </c>
      <c r="CA7" s="37">
        <v>47.34</v>
      </c>
      <c r="CB7" s="37">
        <v>823.28</v>
      </c>
      <c r="CC7" s="37">
        <v>1484.94</v>
      </c>
      <c r="CD7" s="37">
        <v>1605.09</v>
      </c>
      <c r="CE7" s="37">
        <v>1260.53</v>
      </c>
      <c r="CF7" s="37">
        <v>868.58</v>
      </c>
      <c r="CG7" s="37">
        <v>349.08</v>
      </c>
      <c r="CH7" s="37">
        <v>382.09</v>
      </c>
      <c r="CI7" s="37">
        <v>392.03</v>
      </c>
      <c r="CJ7" s="37">
        <v>376.4</v>
      </c>
      <c r="CK7" s="37">
        <v>383.92</v>
      </c>
      <c r="CL7" s="37">
        <v>360.3</v>
      </c>
      <c r="CM7" s="37">
        <v>22.88</v>
      </c>
      <c r="CN7" s="37">
        <v>21.94</v>
      </c>
      <c r="CO7" s="37">
        <v>21.63</v>
      </c>
      <c r="CP7" s="37">
        <v>21</v>
      </c>
      <c r="CQ7" s="37">
        <v>21.63</v>
      </c>
      <c r="CR7" s="37">
        <v>39.42</v>
      </c>
      <c r="CS7" s="37">
        <v>39.68</v>
      </c>
      <c r="CT7" s="37">
        <v>35.64</v>
      </c>
      <c r="CU7" s="37">
        <v>33.729999999999997</v>
      </c>
      <c r="CV7" s="37">
        <v>33.21</v>
      </c>
      <c r="CW7" s="37">
        <v>34.06</v>
      </c>
      <c r="CX7" s="37">
        <v>70.819999999999993</v>
      </c>
      <c r="CY7" s="37">
        <v>71.52</v>
      </c>
      <c r="CZ7" s="37">
        <v>71.75</v>
      </c>
      <c r="DA7" s="37">
        <v>72.430000000000007</v>
      </c>
      <c r="DB7" s="37">
        <v>72.17</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竹内　優衣</cp:lastModifiedBy>
  <dcterms:created xsi:type="dcterms:W3CDTF">2018-12-03T09:32:32Z</dcterms:created>
  <dcterms:modified xsi:type="dcterms:W3CDTF">2019-02-01T08:17:49Z</dcterms:modified>
</cp:coreProperties>
</file>