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26六戸町\"/>
    </mc:Choice>
  </mc:AlternateContent>
  <workbookProtection workbookAlgorithmName="SHA-512" workbookHashValue="YmaK2Nfq9OcimbBGb7eZsGwLEZaqfPqvvseDF2zkVcShzOU84VzSPR4LfmzhxRTt+WQEgSrsZfhn87bv0QcqbQ==" workbookSaltValue="AZWbMQF6+xwMgDiLYhXZKg==" workbookSpinCount="100000" lockStructure="1"/>
  <bookViews>
    <workbookView xWindow="0" yWindow="0" windowWidth="19170" windowHeight="123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<sst xmlns="http://schemas.openxmlformats.org/spreadsheetml/2006/main" count="245" uniqueCount="126">
  <si>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</si>
  <si>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</si>
  <si>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</si>
  <si>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</si>
  <si>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</si>
  <si>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</si>
  <si>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</si>
  <si>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</si>
  <si>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</si>
  <si>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</si>
  <si>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</si>
  <si>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</si>
  <si>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</si>
  <si>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</si>
  <si>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</si>
  <si>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</si>
  <si>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</si>
  <si>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</si>
  <si>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</si>
  <si>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</si>
  <si>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</si>
  <si>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</si>
  <si>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</si>
  <si>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</si>
  <si>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</si>
  <si>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</si>
  <si>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</si>
  <si>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</si>
  <si>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</si>
  <si>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</si>
  <si>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</si>
  <si>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</si>
  <si>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</si>
  <si>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</si>
  <si>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</si>
  <si>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</si>
  <si>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</si>
  <si>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</si>
  <si>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</si>
  <si>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</si>
  <si>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</si>
  <si>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</si>
  <si>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</si>
  <si>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</si>
  <si>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</si>
  <si>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</si>
  <si>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</si>
  <si>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</si>
  <si>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</si>
  <si>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</si>
  <si>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</si>
  <si>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</si>
  <si>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</si>
  <si>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</si>
  <si>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</si>
  <si>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</si>
  <si>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</si>
  <si>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</si>
  <si>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</si>
  <si>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</si>
  <si>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</si>
  <si>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</si>
  <si>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</si>
  <si>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</si>
  <si>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</si>
  <si>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</si>
  <si>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</si>
  <si>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</si>
  <si>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</si>
  <si>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</si>
  <si>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</si>
  <si>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</si>
  <si>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</si>
  <si>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</si>
  <si>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</si>
  <si>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</si>
  <si>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</si>
  <si>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</si>
  <si>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</si>
  <si>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</si>
  <si>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</si>
  <si>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</si>
  <si>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</si>
  <si>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</si>
  <si>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</si>
  <si>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</si>
  <si>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</si>
  <si>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</si>
  <si>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</si>
  <si>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</si>
  <si>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</si>
  <si>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</si>
  <si>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</si>
  <si>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</si>
  <si>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</si>
  <si>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</si>
  <si>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</si>
  <si>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</si>
  <si>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</si>
  <si>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</si>
  <si>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</si>
  <si>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</si>
  <si>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</si>
  <si>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</si>
  <si>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</si>
  <si>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</si>
  <si>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</si>
  <si>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</si>
  <si>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</si>
  <si>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</si>
  <si>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</si>
  <si>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</si>
  <si>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</si>
  <si>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</si>
  <si>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</si>
  <si>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</si>
  <si>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</si>
  <si>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</si>
  <si>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</si>
  <si>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</si>
  <si>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</si>
  <si>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</si>
  <si>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</si>
  <si>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・現状では老朽化が進んだ施設は少ないが、供用開始から年数が経過していることから、ストックマネジメント計画を策定し、順次施設・設備の更新事業の実施を検討していく。</t>
    <rPh sb="1" eb="3">
      <t>ゲンジョウ</t>
    </rPh>
    <rPh sb="5" eb="8">
      <t>ロウキュウカ</t>
    </rPh>
    <rPh sb="9" eb="10">
      <t>スス</t>
    </rPh>
    <rPh sb="12" eb="14">
      <t>シセツ</t>
    </rPh>
    <rPh sb="15" eb="16">
      <t>スク</t>
    </rPh>
    <rPh sb="20" eb="22">
      <t>キョウヨウ</t>
    </rPh>
    <rPh sb="22" eb="24">
      <t>カイシ</t>
    </rPh>
    <rPh sb="26" eb="28">
      <t>ネンスウ</t>
    </rPh>
    <rPh sb="29" eb="31">
      <t>ケイカ</t>
    </rPh>
    <rPh sb="50" eb="52">
      <t>ケイカク</t>
    </rPh>
    <rPh sb="53" eb="55">
      <t>サクテイ</t>
    </rPh>
    <rPh sb="57" eb="59">
      <t>ジュンジ</t>
    </rPh>
    <rPh sb="59" eb="61">
      <t>シセツ</t>
    </rPh>
    <rPh sb="62" eb="64">
      <t>セツビ</t>
    </rPh>
    <rPh sb="65" eb="67">
      <t>コウシン</t>
    </rPh>
    <rPh sb="67" eb="69">
      <t>ジギョウ</t>
    </rPh>
    <rPh sb="70" eb="72">
      <t>ジッシ</t>
    </rPh>
    <rPh sb="73" eb="75">
      <t>ケントウ</t>
    </rPh>
    <phoneticPr fontId="4"/>
  </si>
  <si>
    <t>・施設・設備の更新の必要となってくることから、使用料金水準の適正化（使用料料金の増額改定等）の検討を進め、適正な使用料収入の確保に努めていくこととする。
・⑧水洗化率は微増ながらも、平均との乖離が見られるが、高齢者など経済的余裕のない方もあるが、引き続き水洗化の啓発を続けていく。</t>
    <rPh sb="1" eb="3">
      <t>シセツ</t>
    </rPh>
    <rPh sb="4" eb="6">
      <t>セツビ</t>
    </rPh>
    <rPh sb="7" eb="9">
      <t>コウシン</t>
    </rPh>
    <rPh sb="10" eb="12">
      <t>ヒツヨウ</t>
    </rPh>
    <phoneticPr fontId="4"/>
  </si>
  <si>
    <t>・前年度に比べ収益的収支比率は若干減少している（前年度は消費税の申告を簡易課税方式に変更したことによる前々年度納付分からの還付金などがあり、一時的に雑入や基金繰入金、積立金が増えた。）ものの、経費回収率及び水洗化率は前年度より増加（汚水処理費に係る経費の減、新築・改築等による新規接続者の増）しており、汚水処理原価も若干ではあるが減少（汚水処理費に係る経費の減）している。しかしながら、依然として使用料料金収入で維持管理費を賄えていない状況である。
・④企業債残高対事業規模比率が全国平均の約２倍となっていることも、使用料料金水準が適切であれば平均値に近づけることができると思われる。</t>
    <rPh sb="1" eb="4">
      <t>ゼンネンド</t>
    </rPh>
    <rPh sb="5" eb="6">
      <t>クラ</t>
    </rPh>
    <rPh sb="7" eb="10">
      <t>シュウエキテキ</t>
    </rPh>
    <rPh sb="10" eb="12">
      <t>シュウシ</t>
    </rPh>
    <rPh sb="12" eb="14">
      <t>ヒリツ</t>
    </rPh>
    <rPh sb="15" eb="17">
      <t>ジャッカン</t>
    </rPh>
    <rPh sb="17" eb="19">
      <t>ゲンショウ</t>
    </rPh>
    <rPh sb="24" eb="27">
      <t>ゼンネンド</t>
    </rPh>
    <rPh sb="51" eb="52">
      <t>マエ</t>
    </rPh>
    <rPh sb="53" eb="55">
      <t>ネンド</t>
    </rPh>
    <rPh sb="55" eb="57">
      <t>ノウフ</t>
    </rPh>
    <rPh sb="57" eb="58">
      <t>ブン</t>
    </rPh>
    <rPh sb="61" eb="64">
      <t>カンプキン</t>
    </rPh>
    <rPh sb="70" eb="73">
      <t>イチジテキ</t>
    </rPh>
    <rPh sb="74" eb="76">
      <t>ザツニュウ</t>
    </rPh>
    <rPh sb="77" eb="79">
      <t>キキン</t>
    </rPh>
    <rPh sb="79" eb="81">
      <t>クリイレ</t>
    </rPh>
    <rPh sb="81" eb="82">
      <t>キン</t>
    </rPh>
    <rPh sb="83" eb="85">
      <t>ツミタテ</t>
    </rPh>
    <rPh sb="85" eb="86">
      <t>キン</t>
    </rPh>
    <rPh sb="87" eb="88">
      <t>フ</t>
    </rPh>
    <rPh sb="96" eb="98">
      <t>ケイヒ</t>
    </rPh>
    <rPh sb="98" eb="100">
      <t>カイシュウ</t>
    </rPh>
    <rPh sb="100" eb="101">
      <t>リツ</t>
    </rPh>
    <rPh sb="101" eb="102">
      <t>オヨ</t>
    </rPh>
    <rPh sb="103" eb="106">
      <t>スイセンカ</t>
    </rPh>
    <rPh sb="106" eb="107">
      <t>リツ</t>
    </rPh>
    <rPh sb="151" eb="153">
      <t>オスイ</t>
    </rPh>
    <rPh sb="153" eb="155">
      <t>ショリ</t>
    </rPh>
    <rPh sb="155" eb="157">
      <t>ゲンカ</t>
    </rPh>
    <rPh sb="158" eb="160">
      <t>ジャッカン</t>
    </rPh>
    <rPh sb="165" eb="167">
      <t>ゲンショウ</t>
    </rPh>
    <rPh sb="193" eb="195">
      <t>イゼン</t>
    </rPh>
    <rPh sb="198" eb="201">
      <t>シヨウリョウ</t>
    </rPh>
    <rPh sb="201" eb="203">
      <t>リョウキン</t>
    </rPh>
    <rPh sb="203" eb="205">
      <t>シュウニュウ</t>
    </rPh>
    <rPh sb="206" eb="208">
      <t>イジ</t>
    </rPh>
    <rPh sb="208" eb="211">
      <t>カンリヒ</t>
    </rPh>
    <rPh sb="212" eb="213">
      <t>マカナ</t>
    </rPh>
    <rPh sb="218" eb="220">
      <t>ジョウキョウ</t>
    </rPh>
    <rPh sb="245" eb="246">
      <t>ヤク</t>
    </rPh>
    <rPh sb="272" eb="275">
      <t>ヘイキンチ</t>
    </rPh>
    <rPh sb="276" eb="277">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</si>
</sst>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75-4DD2-BC5E-C5490A92F32D}"/>
            </c:ext>
          </c:extLst>
        </c:ser>
        <c:dLbls>
          <c:showLegendKey val="0"/>
          <c:showVal val="0"/>
          <c:showCatName val="0"/>
          <c:showSerName val="0"/>
          <c:showPercent val="0"/>
          <c:showBubbleSize val="0"/>
        </c:dLbls>
        <c:gapWidth val="150"/>
        <c:axId val="392814616"/>
        <c:axId val="3928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4E75-4DD2-BC5E-C5490A92F32D}"/>
            </c:ext>
          </c:extLst>
        </c:ser>
        <c:dLbls>
          <c:showLegendKey val="0"/>
          <c:showVal val="0"/>
          <c:showCatName val="0"/>
          <c:showSerName val="0"/>
          <c:showPercent val="0"/>
          <c:showBubbleSize val="0"/>
        </c:dLbls>
        <c:marker val="1"/>
        <c:smooth val="0"/>
        <c:axId val="392814616"/>
        <c:axId val="392815008"/>
      </c:lineChart>
      <c:dateAx>
        <c:axId val="392814616"/>
        <c:scaling>
          <c:orientation val="minMax"/>
        </c:scaling>
        <c:delete val="1"/>
        <c:axPos val="b"/>
        <c:numFmt formatCode="ge" sourceLinked="1"/>
        <c:majorTickMark val="none"/>
        <c:minorTickMark val="none"/>
        <c:tickLblPos val="none"/>
        <c:crossAx val="392815008"/>
        <c:crosses val="autoZero"/>
        <c:auto val="1"/>
        <c:lblOffset val="100"/>
        <c:baseTimeUnit val="years"/>
      </c:dateAx>
      <c:valAx>
        <c:axId val="3928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A5-4CFD-96F9-E7E989FCAFF9}"/>
            </c:ext>
          </c:extLst>
        </c:ser>
        <c:dLbls>
          <c:showLegendKey val="0"/>
          <c:showVal val="0"/>
          <c:showCatName val="0"/>
          <c:showSerName val="0"/>
          <c:showPercent val="0"/>
          <c:showBubbleSize val="0"/>
        </c:dLbls>
        <c:gapWidth val="150"/>
        <c:axId val="220705848"/>
        <c:axId val="2207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7AA5-4CFD-96F9-E7E989FCAFF9}"/>
            </c:ext>
          </c:extLst>
        </c:ser>
        <c:dLbls>
          <c:showLegendKey val="0"/>
          <c:showVal val="0"/>
          <c:showCatName val="0"/>
          <c:showSerName val="0"/>
          <c:showPercent val="0"/>
          <c:showBubbleSize val="0"/>
        </c:dLbls>
        <c:marker val="1"/>
        <c:smooth val="0"/>
        <c:axId val="220705848"/>
        <c:axId val="220706240"/>
      </c:lineChart>
      <c:dateAx>
        <c:axId val="220705848"/>
        <c:scaling>
          <c:orientation val="minMax"/>
        </c:scaling>
        <c:delete val="1"/>
        <c:axPos val="b"/>
        <c:numFmt formatCode="ge" sourceLinked="1"/>
        <c:majorTickMark val="none"/>
        <c:minorTickMark val="none"/>
        <c:tickLblPos val="none"/>
        <c:crossAx val="220706240"/>
        <c:crosses val="autoZero"/>
        <c:auto val="1"/>
        <c:lblOffset val="100"/>
        <c:baseTimeUnit val="years"/>
      </c:dateAx>
      <c:valAx>
        <c:axId val="220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0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71.099999999999994</c:v>
                </c:pt>
                <c:pt idx="1">
                  <c:v>73.84</c:v>
                </c:pt>
                <c:pt idx="2">
                  <c:v>75.36</c:v>
                </c:pt>
                <c:pt idx="3">
                  <c:v>76.27</c:v>
                </c:pt>
                <c:pt idx="4">
                  <c:v>78.05</c:v>
                </c:pt>
              </c:numCache>
            </c:numRef>
          </c:val>
          <c:extLst xmlns:c16r2="http://schemas.microsoft.com/office/drawing/2015/06/chart">
            <c:ext xmlns:c16="http://schemas.microsoft.com/office/drawing/2014/chart" uri="{C3380CC4-5D6E-409C-BE32-E72D297353CC}">
              <c16:uniqueId val="{00000000-FB73-4909-9BC4-9ED8FC88158C}"/>
            </c:ext>
          </c:extLst>
        </c:ser>
        <c:dLbls>
          <c:showLegendKey val="0"/>
          <c:showVal val="0"/>
          <c:showCatName val="0"/>
          <c:showSerName val="0"/>
          <c:showPercent val="0"/>
          <c:showBubbleSize val="0"/>
        </c:dLbls>
        <c:gapWidth val="150"/>
        <c:axId val="220707416"/>
        <c:axId val="2207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FB73-4909-9BC4-9ED8FC88158C}"/>
            </c:ext>
          </c:extLst>
        </c:ser>
        <c:dLbls>
          <c:showLegendKey val="0"/>
          <c:showVal val="0"/>
          <c:showCatName val="0"/>
          <c:showSerName val="0"/>
          <c:showPercent val="0"/>
          <c:showBubbleSize val="0"/>
        </c:dLbls>
        <c:marker val="1"/>
        <c:smooth val="0"/>
        <c:axId val="220707416"/>
        <c:axId val="220707808"/>
      </c:lineChart>
      <c:dateAx>
        <c:axId val="220707416"/>
        <c:scaling>
          <c:orientation val="minMax"/>
        </c:scaling>
        <c:delete val="1"/>
        <c:axPos val="b"/>
        <c:numFmt formatCode="ge" sourceLinked="1"/>
        <c:majorTickMark val="none"/>
        <c:minorTickMark val="none"/>
        <c:tickLblPos val="none"/>
        <c:crossAx val="220707808"/>
        <c:crosses val="autoZero"/>
        <c:auto val="1"/>
        <c:lblOffset val="100"/>
        <c:baseTimeUnit val="years"/>
      </c:dateAx>
      <c:valAx>
        <c:axId val="2207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0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87.01</c:v>
                </c:pt>
                <c:pt idx="1">
                  <c:v>86.76</c:v>
                </c:pt>
                <c:pt idx="2">
                  <c:v>88.26</c:v>
                </c:pt>
                <c:pt idx="3">
                  <c:v>89.87</c:v>
                </c:pt>
                <c:pt idx="4">
                  <c:v>88.65</c:v>
                </c:pt>
              </c:numCache>
            </c:numRef>
          </c:val>
          <c:extLst xmlns:c16r2="http://schemas.microsoft.com/office/drawing/2015/06/chart">
            <c:ext xmlns:c16="http://schemas.microsoft.com/office/drawing/2014/chart" uri="{C3380CC4-5D6E-409C-BE32-E72D297353CC}">
              <c16:uniqueId val="{00000000-2F98-4D0F-B66C-7AC5E39FAC33}"/>
            </c:ext>
          </c:extLst>
        </c:ser>
        <c:dLbls>
          <c:showLegendKey val="0"/>
          <c:showVal val="0"/>
          <c:showCatName val="0"/>
          <c:showSerName val="0"/>
          <c:showPercent val="0"/>
          <c:showBubbleSize val="0"/>
        </c:dLbls>
        <c:gapWidth val="150"/>
        <c:axId val="392816184"/>
        <c:axId val="39079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98-4D0F-B66C-7AC5E39FAC33}"/>
            </c:ext>
          </c:extLst>
        </c:ser>
        <c:dLbls>
          <c:showLegendKey val="0"/>
          <c:showVal val="0"/>
          <c:showCatName val="0"/>
          <c:showSerName val="0"/>
          <c:showPercent val="0"/>
          <c:showBubbleSize val="0"/>
        </c:dLbls>
        <c:marker val="1"/>
        <c:smooth val="0"/>
        <c:axId val="392816184"/>
        <c:axId val="390796584"/>
      </c:lineChart>
      <c:dateAx>
        <c:axId val="392816184"/>
        <c:scaling>
          <c:orientation val="minMax"/>
        </c:scaling>
        <c:delete val="1"/>
        <c:axPos val="b"/>
        <c:numFmt formatCode="ge" sourceLinked="1"/>
        <c:majorTickMark val="none"/>
        <c:minorTickMark val="none"/>
        <c:tickLblPos val="none"/>
        <c:crossAx val="390796584"/>
        <c:crosses val="autoZero"/>
        <c:auto val="1"/>
        <c:lblOffset val="100"/>
        <c:baseTimeUnit val="years"/>
      </c:dateAx>
      <c:valAx>
        <c:axId val="39079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4-46B0-82C6-0462E493CBEA}"/>
            </c:ext>
          </c:extLst>
        </c:ser>
        <c:dLbls>
          <c:showLegendKey val="0"/>
          <c:showVal val="0"/>
          <c:showCatName val="0"/>
          <c:showSerName val="0"/>
          <c:showPercent val="0"/>
          <c:showBubbleSize val="0"/>
        </c:dLbls>
        <c:gapWidth val="150"/>
        <c:axId val="390797760"/>
        <c:axId val="39079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4-46B0-82C6-0462E493CBEA}"/>
            </c:ext>
          </c:extLst>
        </c:ser>
        <c:dLbls>
          <c:showLegendKey val="0"/>
          <c:showVal val="0"/>
          <c:showCatName val="0"/>
          <c:showSerName val="0"/>
          <c:showPercent val="0"/>
          <c:showBubbleSize val="0"/>
        </c:dLbls>
        <c:marker val="1"/>
        <c:smooth val="0"/>
        <c:axId val="390797760"/>
        <c:axId val="390798152"/>
      </c:lineChart>
      <c:dateAx>
        <c:axId val="390797760"/>
        <c:scaling>
          <c:orientation val="minMax"/>
        </c:scaling>
        <c:delete val="1"/>
        <c:axPos val="b"/>
        <c:numFmt formatCode="ge" sourceLinked="1"/>
        <c:majorTickMark val="none"/>
        <c:minorTickMark val="none"/>
        <c:tickLblPos val="none"/>
        <c:crossAx val="390798152"/>
        <c:crosses val="autoZero"/>
        <c:auto val="1"/>
        <c:lblOffset val="100"/>
        <c:baseTimeUnit val="years"/>
      </c:dateAx>
      <c:valAx>
        <c:axId val="39079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59-4C24-A964-CBDDAF661D2E}"/>
            </c:ext>
          </c:extLst>
        </c:ser>
        <c:dLbls>
          <c:showLegendKey val="0"/>
          <c:showVal val="0"/>
          <c:showCatName val="0"/>
          <c:showSerName val="0"/>
          <c:showPercent val="0"/>
          <c:showBubbleSize val="0"/>
        </c:dLbls>
        <c:gapWidth val="150"/>
        <c:axId val="129097680"/>
        <c:axId val="12909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59-4C24-A964-CBDDAF661D2E}"/>
            </c:ext>
          </c:extLst>
        </c:ser>
        <c:dLbls>
          <c:showLegendKey val="0"/>
          <c:showVal val="0"/>
          <c:showCatName val="0"/>
          <c:showSerName val="0"/>
          <c:showPercent val="0"/>
          <c:showBubbleSize val="0"/>
        </c:dLbls>
        <c:marker val="1"/>
        <c:smooth val="0"/>
        <c:axId val="129097680"/>
        <c:axId val="129098072"/>
      </c:lineChart>
      <c:dateAx>
        <c:axId val="129097680"/>
        <c:scaling>
          <c:orientation val="minMax"/>
        </c:scaling>
        <c:delete val="1"/>
        <c:axPos val="b"/>
        <c:numFmt formatCode="ge" sourceLinked="1"/>
        <c:majorTickMark val="none"/>
        <c:minorTickMark val="none"/>
        <c:tickLblPos val="none"/>
        <c:crossAx val="129098072"/>
        <c:crosses val="autoZero"/>
        <c:auto val="1"/>
        <c:lblOffset val="100"/>
        <c:baseTimeUnit val="years"/>
      </c:dateAx>
      <c:valAx>
        <c:axId val="12909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69-4F43-8C3C-D7BD7B9C7B50}"/>
            </c:ext>
          </c:extLst>
        </c:ser>
        <c:dLbls>
          <c:showLegendKey val="0"/>
          <c:showVal val="0"/>
          <c:showCatName val="0"/>
          <c:showSerName val="0"/>
          <c:showPercent val="0"/>
          <c:showBubbleSize val="0"/>
        </c:dLbls>
        <c:gapWidth val="150"/>
        <c:axId val="393424808"/>
        <c:axId val="39342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9-4F43-8C3C-D7BD7B9C7B50}"/>
            </c:ext>
          </c:extLst>
        </c:ser>
        <c:dLbls>
          <c:showLegendKey val="0"/>
          <c:showVal val="0"/>
          <c:showCatName val="0"/>
          <c:showSerName val="0"/>
          <c:showPercent val="0"/>
          <c:showBubbleSize val="0"/>
        </c:dLbls>
        <c:marker val="1"/>
        <c:smooth val="0"/>
        <c:axId val="393424808"/>
        <c:axId val="393425200"/>
      </c:lineChart>
      <c:dateAx>
        <c:axId val="393424808"/>
        <c:scaling>
          <c:orientation val="minMax"/>
        </c:scaling>
        <c:delete val="1"/>
        <c:axPos val="b"/>
        <c:numFmt formatCode="ge" sourceLinked="1"/>
        <c:majorTickMark val="none"/>
        <c:minorTickMark val="none"/>
        <c:tickLblPos val="none"/>
        <c:crossAx val="393425200"/>
        <c:crosses val="autoZero"/>
        <c:auto val="1"/>
        <c:lblOffset val="100"/>
        <c:baseTimeUnit val="years"/>
      </c:dateAx>
      <c:valAx>
        <c:axId val="39342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34-4E6D-A5FA-8F9852A0A4D1}"/>
            </c:ext>
          </c:extLst>
        </c:ser>
        <c:dLbls>
          <c:showLegendKey val="0"/>
          <c:showVal val="0"/>
          <c:showCatName val="0"/>
          <c:showSerName val="0"/>
          <c:showPercent val="0"/>
          <c:showBubbleSize val="0"/>
        </c:dLbls>
        <c:gapWidth val="150"/>
        <c:axId val="393426376"/>
        <c:axId val="39342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34-4E6D-A5FA-8F9852A0A4D1}"/>
            </c:ext>
          </c:extLst>
        </c:ser>
        <c:dLbls>
          <c:showLegendKey val="0"/>
          <c:showVal val="0"/>
          <c:showCatName val="0"/>
          <c:showSerName val="0"/>
          <c:showPercent val="0"/>
          <c:showBubbleSize val="0"/>
        </c:dLbls>
        <c:marker val="1"/>
        <c:smooth val="0"/>
        <c:axId val="393426376"/>
        <c:axId val="393426768"/>
      </c:lineChart>
      <c:dateAx>
        <c:axId val="393426376"/>
        <c:scaling>
          <c:orientation val="minMax"/>
        </c:scaling>
        <c:delete val="1"/>
        <c:axPos val="b"/>
        <c:numFmt formatCode="ge" sourceLinked="1"/>
        <c:majorTickMark val="none"/>
        <c:minorTickMark val="none"/>
        <c:tickLblPos val="none"/>
        <c:crossAx val="393426768"/>
        <c:crosses val="autoZero"/>
        <c:auto val="1"/>
        <c:lblOffset val="100"/>
        <c:baseTimeUnit val="years"/>
      </c:dateAx>
      <c:valAx>
        <c:axId val="39342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2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2615.23</c:v>
                </c:pt>
                <c:pt idx="1">
                  <c:v>2254.75</c:v>
                </c:pt>
                <c:pt idx="2">
                  <c:v>1452.01</c:v>
                </c:pt>
                <c:pt idx="3">
                  <c:v>1791.24</c:v>
                </c:pt>
                <c:pt idx="4">
                  <c:v>1675.29</c:v>
                </c:pt>
              </c:numCache>
            </c:numRef>
          </c:val>
          <c:extLst xmlns:c16r2="http://schemas.microsoft.com/office/drawing/2015/06/chart">
            <c:ext xmlns:c16="http://schemas.microsoft.com/office/drawing/2014/chart" uri="{C3380CC4-5D6E-409C-BE32-E72D297353CC}">
              <c16:uniqueId val="{00000000-5ECC-49C2-9925-DEF4E90BD8AB}"/>
            </c:ext>
          </c:extLst>
        </c:ser>
        <c:dLbls>
          <c:showLegendKey val="0"/>
          <c:showVal val="0"/>
          <c:showCatName val="0"/>
          <c:showSerName val="0"/>
          <c:showPercent val="0"/>
          <c:showBubbleSize val="0"/>
        </c:dLbls>
        <c:gapWidth val="150"/>
        <c:axId val="393427944"/>
        <c:axId val="39313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5ECC-49C2-9925-DEF4E90BD8AB}"/>
            </c:ext>
          </c:extLst>
        </c:ser>
        <c:dLbls>
          <c:showLegendKey val="0"/>
          <c:showVal val="0"/>
          <c:showCatName val="0"/>
          <c:showSerName val="0"/>
          <c:showPercent val="0"/>
          <c:showBubbleSize val="0"/>
        </c:dLbls>
        <c:marker val="1"/>
        <c:smooth val="0"/>
        <c:axId val="393427944"/>
        <c:axId val="393131920"/>
      </c:lineChart>
      <c:dateAx>
        <c:axId val="393427944"/>
        <c:scaling>
          <c:orientation val="minMax"/>
        </c:scaling>
        <c:delete val="1"/>
        <c:axPos val="b"/>
        <c:numFmt formatCode="ge" sourceLinked="1"/>
        <c:majorTickMark val="none"/>
        <c:minorTickMark val="none"/>
        <c:tickLblPos val="none"/>
        <c:crossAx val="393131920"/>
        <c:crosses val="autoZero"/>
        <c:auto val="1"/>
        <c:lblOffset val="100"/>
        <c:baseTimeUnit val="years"/>
      </c:dateAx>
      <c:valAx>
        <c:axId val="39313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31.95</c:v>
                </c:pt>
                <c:pt idx="1">
                  <c:v>34.15</c:v>
                </c:pt>
                <c:pt idx="2">
                  <c:v>33.92</c:v>
                </c:pt>
                <c:pt idx="3">
                  <c:v>37.81</c:v>
                </c:pt>
                <c:pt idx="4">
                  <c:v>42.48</c:v>
                </c:pt>
              </c:numCache>
            </c:numRef>
          </c:val>
          <c:extLst xmlns:c16r2="http://schemas.microsoft.com/office/drawing/2015/06/chart">
            <c:ext xmlns:c16="http://schemas.microsoft.com/office/drawing/2014/chart" uri="{C3380CC4-5D6E-409C-BE32-E72D297353CC}">
              <c16:uniqueId val="{00000000-F15D-4325-A4E4-694E28FA5162}"/>
            </c:ext>
          </c:extLst>
        </c:ser>
        <c:dLbls>
          <c:showLegendKey val="0"/>
          <c:showVal val="0"/>
          <c:showCatName val="0"/>
          <c:showSerName val="0"/>
          <c:showPercent val="0"/>
          <c:showBubbleSize val="0"/>
        </c:dLbls>
        <c:gapWidth val="150"/>
        <c:axId val="393133096"/>
        <c:axId val="39313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F15D-4325-A4E4-694E28FA5162}"/>
            </c:ext>
          </c:extLst>
        </c:ser>
        <c:dLbls>
          <c:showLegendKey val="0"/>
          <c:showVal val="0"/>
          <c:showCatName val="0"/>
          <c:showSerName val="0"/>
          <c:showPercent val="0"/>
          <c:showBubbleSize val="0"/>
        </c:dLbls>
        <c:marker val="1"/>
        <c:smooth val="0"/>
        <c:axId val="393133096"/>
        <c:axId val="393133488"/>
      </c:lineChart>
      <c:dateAx>
        <c:axId val="393133096"/>
        <c:scaling>
          <c:orientation val="minMax"/>
        </c:scaling>
        <c:delete val="1"/>
        <c:axPos val="b"/>
        <c:numFmt formatCode="ge" sourceLinked="1"/>
        <c:majorTickMark val="none"/>
        <c:minorTickMark val="none"/>
        <c:tickLblPos val="none"/>
        <c:crossAx val="393133488"/>
        <c:crosses val="autoZero"/>
        <c:auto val="1"/>
        <c:lblOffset val="100"/>
        <c:baseTimeUnit val="years"/>
      </c:dateAx>
      <c:valAx>
        <c:axId val="3931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383.52</c:v>
                </c:pt>
                <c:pt idx="1">
                  <c:v>370.12</c:v>
                </c:pt>
                <c:pt idx="2">
                  <c:v>379.97</c:v>
                </c:pt>
                <c:pt idx="3">
                  <c:v>339.16</c:v>
                </c:pt>
                <c:pt idx="4">
                  <c:v>302.60000000000002</c:v>
                </c:pt>
              </c:numCache>
            </c:numRef>
          </c:val>
          <c:extLst xmlns:c16r2="http://schemas.microsoft.com/office/drawing/2015/06/chart">
            <c:ext xmlns:c16="http://schemas.microsoft.com/office/drawing/2014/chart" uri="{C3380CC4-5D6E-409C-BE32-E72D297353CC}">
              <c16:uniqueId val="{00000000-79B4-4173-A2A2-414CF456E37F}"/>
            </c:ext>
          </c:extLst>
        </c:ser>
        <c:dLbls>
          <c:showLegendKey val="0"/>
          <c:showVal val="0"/>
          <c:showCatName val="0"/>
          <c:showSerName val="0"/>
          <c:showPercent val="0"/>
          <c:showBubbleSize val="0"/>
        </c:dLbls>
        <c:gapWidth val="150"/>
        <c:axId val="393134664"/>
        <c:axId val="3931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79B4-4173-A2A2-414CF456E37F}"/>
            </c:ext>
          </c:extLst>
        </c:ser>
        <c:dLbls>
          <c:showLegendKey val="0"/>
          <c:showVal val="0"/>
          <c:showCatName val="0"/>
          <c:showSerName val="0"/>
          <c:showPercent val="0"/>
          <c:showBubbleSize val="0"/>
        </c:dLbls>
        <c:marker val="1"/>
        <c:smooth val="0"/>
        <c:axId val="393134664"/>
        <c:axId val="393135056"/>
      </c:lineChart>
      <c:dateAx>
        <c:axId val="393134664"/>
        <c:scaling>
          <c:orientation val="minMax"/>
        </c:scaling>
        <c:delete val="1"/>
        <c:axPos val="b"/>
        <c:numFmt formatCode="ge" sourceLinked="1"/>
        <c:majorTickMark val="none"/>
        <c:minorTickMark val="none"/>
        <c:tickLblPos val="none"/>
        <c:crossAx val="393135056"/>
        <c:crosses val="autoZero"/>
        <c:auto val="1"/>
        <c:lblOffset val="100"/>
        <c:baseTimeUnit val="years"/>
      </c:dateAx>
      <c:valAx>
        <c:axId val="3931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六戸町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10998</v>
      </c>
      <c r="AM8" s="49"/>
      <c r="AN8" s="49"/>
      <c r="AO8" s="49"/>
      <c r="AP8" s="49"/>
      <c r="AQ8" s="49"/>
      <c r="AR8" s="49"/>
      <c r="AS8" s="49"/>
      <c r="AT8" s="44">
        <f>データ!T6</f>
        <v>83.89</v>
      </c>
      <c r="AU8" s="44"/>
      <c r="AV8" s="44"/>
      <c r="AW8" s="44"/>
      <c r="AX8" s="44"/>
      <c r="AY8" s="44"/>
      <c r="AZ8" s="44"/>
      <c r="BA8" s="44"/>
      <c r="BB8" s="44">
        <f>データ!U6</f>
        <v>131.1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34.93</v>
      </c>
      <c r="Q10" s="44"/>
      <c r="R10" s="44"/>
      <c r="S10" s="44"/>
      <c r="T10" s="44"/>
      <c r="U10" s="44"/>
      <c r="V10" s="44"/>
      <c r="W10" s="44">
        <f>データ!Q6</f>
        <v>85.93</v>
      </c>
      <c r="X10" s="44"/>
      <c r="Y10" s="44"/>
      <c r="Z10" s="44"/>
      <c r="AA10" s="44"/>
      <c r="AB10" s="44"/>
      <c r="AC10" s="44"/>
      <c r="AD10" s="49">
        <f>データ!R6</f>
        <v>2376</v>
      </c>
      <c r="AE10" s="49"/>
      <c r="AF10" s="49"/>
      <c r="AG10" s="49"/>
      <c r="AH10" s="49"/>
      <c r="AI10" s="49"/>
      <c r="AJ10" s="49"/>
      <c r="AK10" s="2"/>
      <c r="AL10" s="49">
        <f>データ!V6</f>
        <v>3836</v>
      </c>
      <c r="AM10" s="49"/>
      <c r="AN10" s="49"/>
      <c r="AO10" s="49"/>
      <c r="AP10" s="49"/>
      <c r="AQ10" s="49"/>
      <c r="AR10" s="49"/>
      <c r="AS10" s="49"/>
      <c r="AT10" s="44">
        <f>データ!W6</f>
        <v>2.69</v>
      </c>
      <c r="AU10" s="44"/>
      <c r="AV10" s="44"/>
      <c r="AW10" s="44"/>
      <c r="AX10" s="44"/>
      <c r="AY10" s="44"/>
      <c r="AZ10" s="44"/>
      <c r="BA10" s="44"/>
      <c r="BB10" s="44">
        <f>データ!X6</f>
        <v>1426.02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eFpGm083aUdKPmOe/QeBEj6uKKpIq/b/y0h5IfbSd4G7qda9MHPO+KzQBdrOGFq3marrkSH/URaptOw0+Z22g==" saltValue="wf8yQtuMXQOHOe0gYhBS7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24058</v>
      </c>
      <c r="D6" s="32">
        <f t="shared" si="3"/>
        <v>47</v>
      </c>
      <c r="E6" s="32">
        <f t="shared" si="3"/>
        <v>17</v>
      </c>
      <c r="F6" s="32">
        <f t="shared" si="3"/>
        <v>1</v>
      </c>
      <c r="G6" s="32">
        <f t="shared" si="3"/>
        <v>0</v>
      </c>
      <c r="H6" s="32" t="str">
        <f t="shared" si="3"/>
        <v>青森県　六戸町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34.93</v>
      </c>
      <c r="Q6" s="33">
        <f t="shared" si="3"/>
        <v>85.93</v>
      </c>
      <c r="R6" s="33">
        <f t="shared" si="3"/>
        <v>2376</v>
      </c>
      <c r="S6" s="33">
        <f t="shared" si="3"/>
        <v>10998</v>
      </c>
      <c r="T6" s="33">
        <f t="shared" si="3"/>
        <v>83.89</v>
      </c>
      <c r="U6" s="33">
        <f t="shared" si="3"/>
        <v>131.1</v>
      </c>
      <c r="V6" s="33">
        <f t="shared" si="3"/>
        <v>3836</v>
      </c>
      <c r="W6" s="33">
        <f t="shared" si="3"/>
        <v>2.69</v>
      </c>
      <c r="X6" s="33">
        <f t="shared" si="3"/>
        <v>1426.02</v>
      </c>
      <c r="Y6" s="34">
        <f>IF(Y7="",NA(),Y7)</f>
        <v>87.01</v>
      </c>
      <c r="Z6" s="34">
        <f t="shared" ref="Z6:AH6" si="4">IF(Z7="",NA(),Z7)</f>
        <v>86.76</v>
      </c>
      <c r="AA6" s="34">
        <f t="shared" si="4"/>
        <v>88.26</v>
      </c>
      <c r="AB6" s="34">
        <f t="shared" si="4"/>
        <v>89.87</v>
      </c>
      <c r="AC6" s="34">
        <f t="shared" si="4"/>
        <v>88.65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2615.23</v>
      </c>
      <c r="BG6" s="34">
        <f t="shared" ref="BG6:BO6" si="7">IF(BG7="",NA(),BG7)</f>
        <v>2254.75</v>
      </c>
      <c r="BH6" s="34">
        <f t="shared" si="7"/>
        <v>1452.01</v>
      </c>
      <c r="BI6" s="34">
        <f t="shared" si="7"/>
        <v>1791.24</v>
      </c>
      <c r="BJ6" s="34">
        <f t="shared" si="7"/>
        <v>1675.29</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31.95</v>
      </c>
      <c r="BR6" s="34">
        <f t="shared" ref="BR6:BZ6" si="8">IF(BR7="",NA(),BR7)</f>
        <v>34.15</v>
      </c>
      <c r="BS6" s="34">
        <f t="shared" si="8"/>
        <v>33.92</v>
      </c>
      <c r="BT6" s="34">
        <f t="shared" si="8"/>
        <v>37.81</v>
      </c>
      <c r="BU6" s="34">
        <f t="shared" si="8"/>
        <v>42.48</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383.52</v>
      </c>
      <c r="CC6" s="34">
        <f t="shared" ref="CC6:CK6" si="9">IF(CC7="",NA(),CC7)</f>
        <v>370.12</v>
      </c>
      <c r="CD6" s="34">
        <f t="shared" si="9"/>
        <v>379.97</v>
      </c>
      <c r="CE6" s="34">
        <f t="shared" si="9"/>
        <v>339.16</v>
      </c>
      <c r="CF6" s="34">
        <f t="shared" si="9"/>
        <v>302.60000000000002</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71.099999999999994</v>
      </c>
      <c r="CY6" s="34">
        <f t="shared" ref="CY6:DG6" si="11">IF(CY7="",NA(),CY7)</f>
        <v>73.84</v>
      </c>
      <c r="CZ6" s="34">
        <f t="shared" si="11"/>
        <v>75.36</v>
      </c>
      <c r="DA6" s="34">
        <f t="shared" si="11"/>
        <v>76.27</v>
      </c>
      <c r="DB6" s="34">
        <f t="shared" si="11"/>
        <v>78.05</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24058</v>
      </c>
      <c r="D7" s="36">
        <v>47</v>
      </c>
      <c r="E7" s="36">
        <v>17</v>
      </c>
      <c r="F7" s="36">
        <v>1</v>
      </c>
      <c r="G7" s="36">
        <v>0</v>
      </c>
      <c r="H7" s="36" t="s">
        <v>110</v>
      </c>
      <c r="I7" s="36" t="s">
        <v>111</v>
      </c>
      <c r="J7" s="36" t="s">
        <v>112</v>
      </c>
      <c r="K7" s="36" t="s">
        <v>113</v>
      </c>
      <c r="L7" s="36" t="s">
        <v>114</v>
      </c>
      <c r="M7" s="36" t="s">
        <v>115</v>
      </c>
      <c r="N7" s="37" t="s">
        <v>116</v>
      </c>
      <c r="O7" s="37" t="s">
        <v>117</v>
      </c>
      <c r="P7" s="37">
        <v>34.93</v>
      </c>
      <c r="Q7" s="37">
        <v>85.93</v>
      </c>
      <c r="R7" s="37">
        <v>2376</v>
      </c>
      <c r="S7" s="37">
        <v>10998</v>
      </c>
      <c r="T7" s="37">
        <v>83.89</v>
      </c>
      <c r="U7" s="37">
        <v>131.1</v>
      </c>
      <c r="V7" s="37">
        <v>3836</v>
      </c>
      <c r="W7" s="37">
        <v>2.69</v>
      </c>
      <c r="X7" s="37">
        <v>1426.02</v>
      </c>
      <c r="Y7" s="37">
        <v>87.01</v>
      </c>
      <c r="Z7" s="37">
        <v>86.76</v>
      </c>
      <c r="AA7" s="37">
        <v>88.26</v>
      </c>
      <c r="AB7" s="37">
        <v>89.87</v>
      </c>
      <c r="AC7" s="37">
        <v>88.65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2615.23</v>
      </c>
      <c r="BG7" s="37">
        <v>2254.75</v>
      </c>
      <c r="BH7" s="37">
        <v>1452.01</v>
      </c>
      <c r="BI7" s="37">
        <v>1791.24</v>
      </c>
      <c r="BJ7" s="37">
        <v>1675.29</v>
      </c>
      <c r="BK7" s="37">
        <v>1306.92</v>
      </c>
      <c r="BL7" s="37">
        <v>1203.71</v>
      </c>
      <c r="BM7" s="37">
        <v>1162.3599999999999</v>
      </c>
      <c r="BN7" s="37">
        <v>1047.6500000000001</v>
      </c>
      <c r="BO7" s="37">
        <v>1124.26</v>
      </c>
      <c r="BP7" s="37">
        <v>707.33</v>
      </c>
      <c r="BQ7" s="37">
        <v>31.95</v>
      </c>
      <c r="BR7" s="37">
        <v>34.15</v>
      </c>
      <c r="BS7" s="37">
        <v>33.92</v>
      </c>
      <c r="BT7" s="37">
        <v>37.81</v>
      </c>
      <c r="BU7" s="37">
        <v>42.48</v>
      </c>
      <c r="BV7" s="37">
        <v>68.510000000000005</v>
      </c>
      <c r="BW7" s="37">
        <v>69.739999999999995</v>
      </c>
      <c r="BX7" s="37">
        <v>68.209999999999994</v>
      </c>
      <c r="BY7" s="37">
        <v>74.040000000000006</v>
      </c>
      <c r="BZ7" s="37">
        <v>80.58</v>
      </c>
      <c r="CA7" s="37">
        <v>101.26</v>
      </c>
      <c r="CB7" s="37">
        <v>383.52</v>
      </c>
      <c r="CC7" s="37">
        <v>370.12</v>
      </c>
      <c r="CD7" s="37">
        <v>379.97</v>
      </c>
      <c r="CE7" s="37">
        <v>339.16</v>
      </c>
      <c r="CF7" s="37">
        <v>302.60000000000002</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71.099999999999994</v>
      </c>
      <c r="CY7" s="37">
        <v>73.84</v>
      </c>
      <c r="CZ7" s="37">
        <v>75.36</v>
      </c>
      <c r="DA7" s="37">
        <v>76.27</v>
      </c>
      <c r="DB7" s="37">
        <v>78.05</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2019-01-31T05:37:54Z</cp:lastPrinted>
  <dcterms:created xsi:type="dcterms:W3CDTF">2018-12-03T08:59:00Z</dcterms:created>
  <dcterms:modified xsi:type="dcterms:W3CDTF">2019-02-12T02:04:08Z</dcterms:modified>
  <cp:category/>
</cp:coreProperties>
</file>