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lIzuovMYXVri9tGKFR4W2FoyGGrPn+HTD47gV2H/2btQf0OyouaFR4MZQfBtMiS/zbkWN/6ihtuixYBHROMw==" workbookSaltValue="uxEFAxyWApzuMo/ZlUwUO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<sst xmlns="http://schemas.openxmlformats.org/spreadsheetml/2006/main" count="235" uniqueCount="123">
  <si>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</si>
  <si>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</si>
  <si>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</si>
  <si>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</si>
  <si>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</si>
  <si>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</si>
  <si>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</si>
  <si>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</si>
  <si>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</si>
  <si>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</si>
  <si>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</si>
  <si>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</si>
  <si>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</si>
  <si>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</si>
  <si>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</si>
  <si>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</si>
  <si>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</si>
  <si>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</si>
  <si>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</si>
  <si>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</si>
  <si>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</si>
  <si>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</si>
  <si>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</si>
  <si>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</si>
  <si>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</si>
  <si>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</si>
  <si>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</si>
  <si>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</si>
  <si>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</si>
  <si>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</si>
  <si>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</si>
  <si>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</si>
  <si>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</si>
  <si>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</si>
  <si>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</si>
  <si>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</si>
  <si>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</si>
  <si>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</si>
  <si>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</si>
  <si>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</si>
  <si>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</si>
  <si>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</si>
  <si>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</si>
  <si>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</si>
  <si>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</si>
  <si>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</si>
  <si>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</si>
  <si>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</si>
  <si>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</si>
  <si>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</si>
  <si>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</si>
  <si>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</si>
  <si>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</si>
  <si>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</si>
  <si>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</si>
  <si>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</si>
  <si>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</si>
  <si>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</si>
  <si>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</si>
  <si>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</si>
  <si>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</si>
  <si>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</si>
  <si>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</si>
  <si>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</si>
  <si>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</si>
  <si>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</si>
  <si>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</si>
  <si>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</si>
  <si>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</si>
  <si>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</si>
  <si>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</si>
  <si>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</si>
  <si>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</si>
  <si>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</si>
  <si>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</si>
  <si>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</si>
  <si>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</si>
  <si>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</si>
  <si>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</si>
  <si>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</si>
  <si>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</si>
  <si>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</si>
  <si>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</si>
  <si>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</si>
  <si>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</si>
  <si>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</si>
  <si>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</si>
  <si>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</si>
  <si>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</si>
  <si>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</si>
  <si>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</si>
  <si>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</si>
  <si>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</si>
  <si>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</si>
  <si>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</si>
  <si>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</si>
  <si>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</si>
  <si>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</si>
  <si>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</si>
  <si>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</si>
  <si>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</si>
  <si>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</si>
  <si>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</si>
  <si>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</si>
  <si>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</si>
  <si>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</si>
  <si>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</si>
  <si>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</si>
  <si>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五所川原市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</si>
  <si>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</si>
  <si>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</si>
  <si>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</si>
  <si>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</si>
  <si>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</si>
  <si>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</si>
  <si>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</si>
  <si>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</si>
  <si>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</si>
  <si>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</si>
  <si>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</si>
  <si>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水洗化率については、類似団体の平均値よりやや高めに推移しているが近年は横ばいとなっていることから、水洗化の意識を高める広報活動を行って加入率の向上を目指す。</t>
    <phoneticPr fontId="4"/>
  </si>
  <si>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今後は、施設の機能保全計画を策定し、処理場施設の設備の改築・更新を行っていく。</t>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</si>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</sst>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5F-486C-B4ED-39EDAEDED9D4}"/>
            </c:ext>
          </c:extLst>
        </c:ser>
        <c:dLbls>
          <c:showLegendKey val="0"/>
          <c:showVal val="0"/>
          <c:showCatName val="0"/>
          <c:showSerName val="0"/>
          <c:showPercent val="0"/>
          <c:showBubbleSize val="0"/>
        </c:dLbls>
        <c:gapWidth val="150"/>
        <c:axId val="149791488"/>
        <c:axId val="1497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BB5F-486C-B4ED-39EDAEDED9D4}"/>
            </c:ext>
          </c:extLst>
        </c:ser>
        <c:dLbls>
          <c:showLegendKey val="0"/>
          <c:showVal val="0"/>
          <c:showCatName val="0"/>
          <c:showSerName val="0"/>
          <c:showPercent val="0"/>
          <c:showBubbleSize val="0"/>
        </c:dLbls>
        <c:marker val="1"/>
        <c:smooth val="0"/>
        <c:axId val="149791488"/>
        <c:axId val="149793408"/>
      </c:lineChart>
      <c:dateAx>
        <c:axId val="149791488"/>
        <c:scaling>
          <c:orientation val="minMax"/>
        </c:scaling>
        <c:delete val="1"/>
        <c:axPos val="b"/>
        <c:numFmt formatCode="ge" sourceLinked="1"/>
        <c:majorTickMark val="none"/>
        <c:minorTickMark val="none"/>
        <c:tickLblPos val="none"/>
        <c:crossAx val="149793408"/>
        <c:crosses val="autoZero"/>
        <c:auto val="1"/>
        <c:lblOffset val="100"/>
        <c:baseTimeUnit val="years"/>
      </c:dateAx>
      <c:valAx>
        <c:axId val="1497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c:v>
                </c:pt>
                <c:pt idx="1">
                  <c:v>49.26</c:v>
                </c:pt>
                <c:pt idx="2">
                  <c:v>49.63</c:v>
                </c:pt>
                <c:pt idx="3">
                  <c:v>49.26</c:v>
                </c:pt>
                <c:pt idx="4">
                  <c:v>48.89</c:v>
                </c:pt>
              </c:numCache>
            </c:numRef>
          </c:val>
          <c:extLst xmlns:c16r2="http://schemas.microsoft.com/office/drawing/2015/06/chart">
            <c:ext xmlns:c16="http://schemas.microsoft.com/office/drawing/2014/chart" uri="{C3380CC4-5D6E-409C-BE32-E72D297353CC}">
              <c16:uniqueId val="{00000000-0FE0-4513-BDF6-19265E285910}"/>
            </c:ext>
          </c:extLst>
        </c:ser>
        <c:dLbls>
          <c:showLegendKey val="0"/>
          <c:showVal val="0"/>
          <c:showCatName val="0"/>
          <c:showSerName val="0"/>
          <c:showPercent val="0"/>
          <c:showBubbleSize val="0"/>
        </c:dLbls>
        <c:gapWidth val="150"/>
        <c:axId val="156685824"/>
        <c:axId val="1566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0FE0-4513-BDF6-19265E285910}"/>
            </c:ext>
          </c:extLst>
        </c:ser>
        <c:dLbls>
          <c:showLegendKey val="0"/>
          <c:showVal val="0"/>
          <c:showCatName val="0"/>
          <c:showSerName val="0"/>
          <c:showPercent val="0"/>
          <c:showBubbleSize val="0"/>
        </c:dLbls>
        <c:marker val="1"/>
        <c:smooth val="0"/>
        <c:axId val="156685824"/>
        <c:axId val="156687744"/>
      </c:lineChart>
      <c:dateAx>
        <c:axId val="156685824"/>
        <c:scaling>
          <c:orientation val="minMax"/>
        </c:scaling>
        <c:delete val="1"/>
        <c:axPos val="b"/>
        <c:numFmt formatCode="ge" sourceLinked="1"/>
        <c:majorTickMark val="none"/>
        <c:minorTickMark val="none"/>
        <c:tickLblPos val="none"/>
        <c:crossAx val="156687744"/>
        <c:crosses val="autoZero"/>
        <c:auto val="1"/>
        <c:lblOffset val="100"/>
        <c:baseTimeUnit val="years"/>
      </c:dateAx>
      <c:valAx>
        <c:axId val="156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81.13</c:v>
                </c:pt>
                <c:pt idx="1">
                  <c:v>81.31</c:v>
                </c:pt>
                <c:pt idx="2">
                  <c:v>82.36</c:v>
                </c:pt>
                <c:pt idx="3">
                  <c:v>82.66</c:v>
                </c:pt>
                <c:pt idx="4">
                  <c:v>84.36</c:v>
                </c:pt>
              </c:numCache>
            </c:numRef>
          </c:val>
          <c:extLst xmlns:c16r2="http://schemas.microsoft.com/office/drawing/2015/06/chart">
            <c:ext xmlns:c16="http://schemas.microsoft.com/office/drawing/2014/chart" uri="{C3380CC4-5D6E-409C-BE32-E72D297353CC}">
              <c16:uniqueId val="{00000000-FC29-49F1-A93C-3F48630247E9}"/>
            </c:ext>
          </c:extLst>
        </c:ser>
        <c:dLbls>
          <c:showLegendKey val="0"/>
          <c:showVal val="0"/>
          <c:showCatName val="0"/>
          <c:showSerName val="0"/>
          <c:showPercent val="0"/>
          <c:showBubbleSize val="0"/>
        </c:dLbls>
        <c:gapWidth val="150"/>
        <c:axId val="156714880"/>
        <c:axId val="156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FC29-49F1-A93C-3F48630247E9}"/>
            </c:ext>
          </c:extLst>
        </c:ser>
        <c:dLbls>
          <c:showLegendKey val="0"/>
          <c:showVal val="0"/>
          <c:showCatName val="0"/>
          <c:showSerName val="0"/>
          <c:showPercent val="0"/>
          <c:showBubbleSize val="0"/>
        </c:dLbls>
        <c:marker val="1"/>
        <c:smooth val="0"/>
        <c:axId val="156714880"/>
        <c:axId val="156721152"/>
      </c:lineChart>
      <c:dateAx>
        <c:axId val="156714880"/>
        <c:scaling>
          <c:orientation val="minMax"/>
        </c:scaling>
        <c:delete val="1"/>
        <c:axPos val="b"/>
        <c:numFmt formatCode="ge" sourceLinked="1"/>
        <c:majorTickMark val="none"/>
        <c:minorTickMark val="none"/>
        <c:tickLblPos val="none"/>
        <c:crossAx val="156721152"/>
        <c:crosses val="autoZero"/>
        <c:auto val="1"/>
        <c:lblOffset val="100"/>
        <c:baseTimeUnit val="years"/>
      </c:dateAx>
      <c:valAx>
        <c:axId val="156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65.58</c:v>
                </c:pt>
                <c:pt idx="1">
                  <c:v>89</c:v>
                </c:pt>
                <c:pt idx="2">
                  <c:v>84.13</c:v>
                </c:pt>
                <c:pt idx="3">
                  <c:v>79.319999999999993</c:v>
                </c:pt>
                <c:pt idx="4">
                  <c:v>78.790000000000006</c:v>
                </c:pt>
              </c:numCache>
            </c:numRef>
          </c:val>
          <c:extLst xmlns:c16r2="http://schemas.microsoft.com/office/drawing/2015/06/chart">
            <c:ext xmlns:c16="http://schemas.microsoft.com/office/drawing/2014/chart" uri="{C3380CC4-5D6E-409C-BE32-E72D297353CC}">
              <c16:uniqueId val="{00000000-3C5E-4EF3-A35F-3E450F949C32}"/>
            </c:ext>
          </c:extLst>
        </c:ser>
        <c:dLbls>
          <c:showLegendKey val="0"/>
          <c:showVal val="0"/>
          <c:showCatName val="0"/>
          <c:showSerName val="0"/>
          <c:showPercent val="0"/>
          <c:showBubbleSize val="0"/>
        </c:dLbls>
        <c:gapWidth val="150"/>
        <c:axId val="155920256"/>
        <c:axId val="1559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94.68</c:v>
                </c:pt>
                <c:pt idx="1">
                  <c:v>99.08</c:v>
                </c:pt>
                <c:pt idx="2">
                  <c:v>97.28</c:v>
                </c:pt>
                <c:pt idx="3">
                  <c:v>98.49</c:v>
                </c:pt>
                <c:pt idx="4">
                  <c:v>99.09</c:v>
                </c:pt>
              </c:numCache>
            </c:numRef>
          </c:val>
          <c:smooth val="0"/>
          <c:extLst xmlns:c16r2="http://schemas.microsoft.com/office/drawing/2015/06/chart">
            <c:ext xmlns:c16="http://schemas.microsoft.com/office/drawing/2014/chart" uri="{C3380CC4-5D6E-409C-BE32-E72D297353CC}">
              <c16:uniqueId val="{00000001-3C5E-4EF3-A35F-3E450F949C32}"/>
            </c:ext>
          </c:extLst>
        </c:ser>
        <c:dLbls>
          <c:showLegendKey val="0"/>
          <c:showVal val="0"/>
          <c:showCatName val="0"/>
          <c:showSerName val="0"/>
          <c:showPercent val="0"/>
          <c:showBubbleSize val="0"/>
        </c:dLbls>
        <c:marker val="1"/>
        <c:smooth val="0"/>
        <c:axId val="155920256"/>
        <c:axId val="155922432"/>
      </c:lineChart>
      <c:dateAx>
        <c:axId val="155920256"/>
        <c:scaling>
          <c:orientation val="minMax"/>
        </c:scaling>
        <c:delete val="1"/>
        <c:axPos val="b"/>
        <c:numFmt formatCode="ge" sourceLinked="1"/>
        <c:majorTickMark val="none"/>
        <c:minorTickMark val="none"/>
        <c:tickLblPos val="none"/>
        <c:crossAx val="155922432"/>
        <c:crosses val="autoZero"/>
        <c:auto val="1"/>
        <c:lblOffset val="100"/>
        <c:baseTimeUnit val="years"/>
      </c:dateAx>
      <c:valAx>
        <c:axId val="1559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2.82</c:v>
                </c:pt>
                <c:pt idx="1">
                  <c:v>30.69</c:v>
                </c:pt>
                <c:pt idx="2">
                  <c:v>33.22</c:v>
                </c:pt>
                <c:pt idx="3">
                  <c:v>35.72</c:v>
                </c:pt>
                <c:pt idx="4">
                  <c:v>38.22</c:v>
                </c:pt>
              </c:numCache>
            </c:numRef>
          </c:val>
          <c:extLst xmlns:c16r2="http://schemas.microsoft.com/office/drawing/2015/06/chart">
            <c:ext xmlns:c16="http://schemas.microsoft.com/office/drawing/2014/chart" uri="{C3380CC4-5D6E-409C-BE32-E72D297353CC}">
              <c16:uniqueId val="{00000000-FD08-4C71-A6C3-23AE6225330F}"/>
            </c:ext>
          </c:extLst>
        </c:ser>
        <c:dLbls>
          <c:showLegendKey val="0"/>
          <c:showVal val="0"/>
          <c:showCatName val="0"/>
          <c:showSerName val="0"/>
          <c:showPercent val="0"/>
          <c:showBubbleSize val="0"/>
        </c:dLbls>
        <c:gapWidth val="150"/>
        <c:axId val="155932928"/>
        <c:axId val="1559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6.54</c:v>
                </c:pt>
                <c:pt idx="1">
                  <c:v>23.85</c:v>
                </c:pt>
                <c:pt idx="2">
                  <c:v>27.17</c:v>
                </c:pt>
                <c:pt idx="3">
                  <c:v>30.22</c:v>
                </c:pt>
                <c:pt idx="4">
                  <c:v>33.380000000000003</c:v>
                </c:pt>
              </c:numCache>
            </c:numRef>
          </c:val>
          <c:smooth val="0"/>
          <c:extLst xmlns:c16r2="http://schemas.microsoft.com/office/drawing/2015/06/chart">
            <c:ext xmlns:c16="http://schemas.microsoft.com/office/drawing/2014/chart" uri="{C3380CC4-5D6E-409C-BE32-E72D297353CC}">
              <c16:uniqueId val="{00000001-FD08-4C71-A6C3-23AE6225330F}"/>
            </c:ext>
          </c:extLst>
        </c:ser>
        <c:dLbls>
          <c:showLegendKey val="0"/>
          <c:showVal val="0"/>
          <c:showCatName val="0"/>
          <c:showSerName val="0"/>
          <c:showPercent val="0"/>
          <c:showBubbleSize val="0"/>
        </c:dLbls>
        <c:marker val="1"/>
        <c:smooth val="0"/>
        <c:axId val="155932928"/>
        <c:axId val="155951488"/>
      </c:lineChart>
      <c:dateAx>
        <c:axId val="155932928"/>
        <c:scaling>
          <c:orientation val="minMax"/>
        </c:scaling>
        <c:delete val="1"/>
        <c:axPos val="b"/>
        <c:numFmt formatCode="ge" sourceLinked="1"/>
        <c:majorTickMark val="none"/>
        <c:minorTickMark val="none"/>
        <c:tickLblPos val="none"/>
        <c:crossAx val="155951488"/>
        <c:crosses val="autoZero"/>
        <c:auto val="1"/>
        <c:lblOffset val="100"/>
        <c:baseTimeUnit val="years"/>
      </c:dateAx>
      <c:valAx>
        <c:axId val="1559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36-4F75-90AF-1AF7AD334820}"/>
            </c:ext>
          </c:extLst>
        </c:ser>
        <c:dLbls>
          <c:showLegendKey val="0"/>
          <c:showVal val="0"/>
          <c:showCatName val="0"/>
          <c:showSerName val="0"/>
          <c:showPercent val="0"/>
          <c:showBubbleSize val="0"/>
        </c:dLbls>
        <c:gapWidth val="150"/>
        <c:axId val="155966080"/>
        <c:axId val="1560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536-4F75-90AF-1AF7AD334820}"/>
            </c:ext>
          </c:extLst>
        </c:ser>
        <c:dLbls>
          <c:showLegendKey val="0"/>
          <c:showVal val="0"/>
          <c:showCatName val="0"/>
          <c:showSerName val="0"/>
          <c:showPercent val="0"/>
          <c:showBubbleSize val="0"/>
        </c:dLbls>
        <c:marker val="1"/>
        <c:smooth val="0"/>
        <c:axId val="155966080"/>
        <c:axId val="156041984"/>
      </c:lineChart>
      <c:dateAx>
        <c:axId val="155966080"/>
        <c:scaling>
          <c:orientation val="minMax"/>
        </c:scaling>
        <c:delete val="1"/>
        <c:axPos val="b"/>
        <c:numFmt formatCode="ge" sourceLinked="1"/>
        <c:majorTickMark val="none"/>
        <c:minorTickMark val="none"/>
        <c:tickLblPos val="none"/>
        <c:crossAx val="156041984"/>
        <c:crosses val="autoZero"/>
        <c:auto val="1"/>
        <c:lblOffset val="100"/>
        <c:baseTimeUnit val="years"/>
      </c:dateAx>
      <c:valAx>
        <c:axId val="1560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449.17</c:v>
                </c:pt>
                <c:pt idx="1">
                  <c:v>535.66999999999996</c:v>
                </c:pt>
                <c:pt idx="2">
                  <c:v>629.11</c:v>
                </c:pt>
                <c:pt idx="3">
                  <c:v>762.51</c:v>
                </c:pt>
                <c:pt idx="4">
                  <c:v>909.14</c:v>
                </c:pt>
              </c:numCache>
            </c:numRef>
          </c:val>
          <c:extLst xmlns:c16r2="http://schemas.microsoft.com/office/drawing/2015/06/chart">
            <c:ext xmlns:c16="http://schemas.microsoft.com/office/drawing/2014/chart" uri="{C3380CC4-5D6E-409C-BE32-E72D297353CC}">
              <c16:uniqueId val="{00000000-BA79-41BD-AD93-1539B4A8CC00}"/>
            </c:ext>
          </c:extLst>
        </c:ser>
        <c:dLbls>
          <c:showLegendKey val="0"/>
          <c:showVal val="0"/>
          <c:showCatName val="0"/>
          <c:showSerName val="0"/>
          <c:showPercent val="0"/>
          <c:showBubbleSize val="0"/>
        </c:dLbls>
        <c:gapWidth val="150"/>
        <c:axId val="156072960"/>
        <c:axId val="1561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395.34</c:v>
                </c:pt>
                <c:pt idx="1">
                  <c:v>221.59</c:v>
                </c:pt>
                <c:pt idx="2">
                  <c:v>244.06</c:v>
                </c:pt>
                <c:pt idx="3">
                  <c:v>294.57</c:v>
                </c:pt>
                <c:pt idx="4">
                  <c:v>295.20999999999998</c:v>
                </c:pt>
              </c:numCache>
            </c:numRef>
          </c:val>
          <c:smooth val="0"/>
          <c:extLst xmlns:c16r2="http://schemas.microsoft.com/office/drawing/2015/06/chart">
            <c:ext xmlns:c16="http://schemas.microsoft.com/office/drawing/2014/chart" uri="{C3380CC4-5D6E-409C-BE32-E72D297353CC}">
              <c16:uniqueId val="{00000001-BA79-41BD-AD93-1539B4A8CC00}"/>
            </c:ext>
          </c:extLst>
        </c:ser>
        <c:dLbls>
          <c:showLegendKey val="0"/>
          <c:showVal val="0"/>
          <c:showCatName val="0"/>
          <c:showSerName val="0"/>
          <c:showPercent val="0"/>
          <c:showBubbleSize val="0"/>
        </c:dLbls>
        <c:marker val="1"/>
        <c:smooth val="0"/>
        <c:axId val="156072960"/>
        <c:axId val="156103808"/>
      </c:lineChart>
      <c:dateAx>
        <c:axId val="156072960"/>
        <c:scaling>
          <c:orientation val="minMax"/>
        </c:scaling>
        <c:delete val="1"/>
        <c:axPos val="b"/>
        <c:numFmt formatCode="ge" sourceLinked="1"/>
        <c:majorTickMark val="none"/>
        <c:minorTickMark val="none"/>
        <c:tickLblPos val="none"/>
        <c:crossAx val="156103808"/>
        <c:crosses val="autoZero"/>
        <c:auto val="1"/>
        <c:lblOffset val="100"/>
        <c:baseTimeUnit val="years"/>
      </c:dateAx>
      <c:valAx>
        <c:axId val="156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630.83000000000004</c:v>
                </c:pt>
                <c:pt idx="1">
                  <c:v>50.51</c:v>
                </c:pt>
                <c:pt idx="2">
                  <c:v>61.83</c:v>
                </c:pt>
                <c:pt idx="3">
                  <c:v>60.84</c:v>
                </c:pt>
                <c:pt idx="4">
                  <c:v>62.22</c:v>
                </c:pt>
              </c:numCache>
            </c:numRef>
          </c:val>
          <c:extLst xmlns:c16r2="http://schemas.microsoft.com/office/drawing/2015/06/chart">
            <c:ext xmlns:c16="http://schemas.microsoft.com/office/drawing/2014/chart" uri="{C3380CC4-5D6E-409C-BE32-E72D297353CC}">
              <c16:uniqueId val="{00000000-FE8B-430A-8224-12C2B3E6F358}"/>
            </c:ext>
          </c:extLst>
        </c:ser>
        <c:dLbls>
          <c:showLegendKey val="0"/>
          <c:showVal val="0"/>
          <c:showCatName val="0"/>
          <c:showSerName val="0"/>
          <c:showPercent val="0"/>
          <c:showBubbleSize val="0"/>
        </c:dLbls>
        <c:gapWidth val="150"/>
        <c:axId val="156474752"/>
        <c:axId val="1564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914.26</c:v>
                </c:pt>
                <c:pt idx="1">
                  <c:v>56.86</c:v>
                </c:pt>
                <c:pt idx="2">
                  <c:v>57.91</c:v>
                </c:pt>
                <c:pt idx="3">
                  <c:v>94.41</c:v>
                </c:pt>
                <c:pt idx="4">
                  <c:v>90.89</c:v>
                </c:pt>
              </c:numCache>
            </c:numRef>
          </c:val>
          <c:smooth val="0"/>
          <c:extLst xmlns:c16r2="http://schemas.microsoft.com/office/drawing/2015/06/chart">
            <c:ext xmlns:c16="http://schemas.microsoft.com/office/drawing/2014/chart" uri="{C3380CC4-5D6E-409C-BE32-E72D297353CC}">
              <c16:uniqueId val="{00000001-FE8B-430A-8224-12C2B3E6F358}"/>
            </c:ext>
          </c:extLst>
        </c:ser>
        <c:dLbls>
          <c:showLegendKey val="0"/>
          <c:showVal val="0"/>
          <c:showCatName val="0"/>
          <c:showSerName val="0"/>
          <c:showPercent val="0"/>
          <c:showBubbleSize val="0"/>
        </c:dLbls>
        <c:marker val="1"/>
        <c:smooth val="0"/>
        <c:axId val="156474752"/>
        <c:axId val="156476928"/>
      </c:lineChart>
      <c:dateAx>
        <c:axId val="156474752"/>
        <c:scaling>
          <c:orientation val="minMax"/>
        </c:scaling>
        <c:delete val="1"/>
        <c:axPos val="b"/>
        <c:numFmt formatCode="ge" sourceLinked="1"/>
        <c:majorTickMark val="none"/>
        <c:minorTickMark val="none"/>
        <c:tickLblPos val="none"/>
        <c:crossAx val="156476928"/>
        <c:crosses val="autoZero"/>
        <c:auto val="1"/>
        <c:lblOffset val="100"/>
        <c:baseTimeUnit val="years"/>
      </c:dateAx>
      <c:valAx>
        <c:axId val="1564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1533.43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18-422A-A67F-E169151A6CD4}"/>
            </c:ext>
          </c:extLst>
        </c:ser>
        <c:dLbls>
          <c:showLegendKey val="0"/>
          <c:showVal val="0"/>
          <c:showCatName val="0"/>
          <c:showSerName val="0"/>
          <c:showPercent val="0"/>
          <c:showBubbleSize val="0"/>
        </c:dLbls>
        <c:gapWidth val="150"/>
        <c:axId val="156520448"/>
        <c:axId val="15652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D618-422A-A67F-E169151A6CD4}"/>
            </c:ext>
          </c:extLst>
        </c:ser>
        <c:dLbls>
          <c:showLegendKey val="0"/>
          <c:showVal val="0"/>
          <c:showCatName val="0"/>
          <c:showSerName val="0"/>
          <c:showPercent val="0"/>
          <c:showBubbleSize val="0"/>
        </c:dLbls>
        <c:marker val="1"/>
        <c:smooth val="0"/>
        <c:axId val="156520448"/>
        <c:axId val="156522368"/>
      </c:lineChart>
      <c:dateAx>
        <c:axId val="156520448"/>
        <c:scaling>
          <c:orientation val="minMax"/>
        </c:scaling>
        <c:delete val="1"/>
        <c:axPos val="b"/>
        <c:numFmt formatCode="ge" sourceLinked="1"/>
        <c:majorTickMark val="none"/>
        <c:minorTickMark val="none"/>
        <c:tickLblPos val="none"/>
        <c:crossAx val="156522368"/>
        <c:crosses val="autoZero"/>
        <c:auto val="1"/>
        <c:lblOffset val="100"/>
        <c:baseTimeUnit val="years"/>
      </c:dateAx>
      <c:valAx>
        <c:axId val="1565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46.29</c:v>
                </c:pt>
                <c:pt idx="1">
                  <c:v>104</c:v>
                </c:pt>
                <c:pt idx="2">
                  <c:v>83.04</c:v>
                </c:pt>
                <c:pt idx="3">
                  <c:v>90.92</c:v>
                </c:pt>
                <c:pt idx="4">
                  <c:v>73.319999999999993</c:v>
                </c:pt>
              </c:numCache>
            </c:numRef>
          </c:val>
          <c:extLst xmlns:c16r2="http://schemas.microsoft.com/office/drawing/2015/06/chart">
            <c:ext xmlns:c16="http://schemas.microsoft.com/office/drawing/2014/chart" uri="{C3380CC4-5D6E-409C-BE32-E72D297353CC}">
              <c16:uniqueId val="{00000000-A0FA-4468-A7AA-7D5C879DB558}"/>
            </c:ext>
          </c:extLst>
        </c:ser>
        <c:dLbls>
          <c:showLegendKey val="0"/>
          <c:showVal val="0"/>
          <c:showCatName val="0"/>
          <c:showSerName val="0"/>
          <c:showPercent val="0"/>
          <c:showBubbleSize val="0"/>
        </c:dLbls>
        <c:gapWidth val="150"/>
        <c:axId val="156537216"/>
        <c:axId val="1565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A0FA-4468-A7AA-7D5C879DB558}"/>
            </c:ext>
          </c:extLst>
        </c:ser>
        <c:dLbls>
          <c:showLegendKey val="0"/>
          <c:showVal val="0"/>
          <c:showCatName val="0"/>
          <c:showSerName val="0"/>
          <c:showPercent val="0"/>
          <c:showBubbleSize val="0"/>
        </c:dLbls>
        <c:marker val="1"/>
        <c:smooth val="0"/>
        <c:axId val="156537216"/>
        <c:axId val="156539136"/>
      </c:lineChart>
      <c:dateAx>
        <c:axId val="156537216"/>
        <c:scaling>
          <c:orientation val="minMax"/>
        </c:scaling>
        <c:delete val="1"/>
        <c:axPos val="b"/>
        <c:numFmt formatCode="ge" sourceLinked="1"/>
        <c:majorTickMark val="none"/>
        <c:minorTickMark val="none"/>
        <c:tickLblPos val="none"/>
        <c:crossAx val="156539136"/>
        <c:crosses val="autoZero"/>
        <c:auto val="1"/>
        <c:lblOffset val="100"/>
        <c:baseTimeUnit val="years"/>
      </c:dateAx>
      <c:valAx>
        <c:axId val="156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324.39</c:v>
                </c:pt>
                <c:pt idx="1">
                  <c:v>147.01</c:v>
                </c:pt>
                <c:pt idx="2">
                  <c:v>184.83</c:v>
                </c:pt>
                <c:pt idx="3">
                  <c:v>164.8</c:v>
                </c:pt>
                <c:pt idx="4">
                  <c:v>203.92</c:v>
                </c:pt>
              </c:numCache>
            </c:numRef>
          </c:val>
          <c:extLst xmlns:c16r2="http://schemas.microsoft.com/office/drawing/2015/06/chart">
            <c:ext xmlns:c16="http://schemas.microsoft.com/office/drawing/2014/chart" uri="{C3380CC4-5D6E-409C-BE32-E72D297353CC}">
              <c16:uniqueId val="{00000000-E172-4A38-8A4F-9B7568B64776}"/>
            </c:ext>
          </c:extLst>
        </c:ser>
        <c:dLbls>
          <c:showLegendKey val="0"/>
          <c:showVal val="0"/>
          <c:showCatName val="0"/>
          <c:showSerName val="0"/>
          <c:showPercent val="0"/>
          <c:showBubbleSize val="0"/>
        </c:dLbls>
        <c:gapWidth val="150"/>
        <c:axId val="156636288"/>
        <c:axId val="1566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E172-4A38-8A4F-9B7568B64776}"/>
            </c:ext>
          </c:extLst>
        </c:ser>
        <c:dLbls>
          <c:showLegendKey val="0"/>
          <c:showVal val="0"/>
          <c:showCatName val="0"/>
          <c:showSerName val="0"/>
          <c:showPercent val="0"/>
          <c:showBubbleSize val="0"/>
        </c:dLbls>
        <c:marker val="1"/>
        <c:smooth val="0"/>
        <c:axId val="156636288"/>
        <c:axId val="156638208"/>
      </c:lineChart>
      <c:dateAx>
        <c:axId val="156636288"/>
        <c:scaling>
          <c:orientation val="minMax"/>
        </c:scaling>
        <c:delete val="1"/>
        <c:axPos val="b"/>
        <c:numFmt formatCode="ge" sourceLinked="1"/>
        <c:majorTickMark val="none"/>
        <c:minorTickMark val="none"/>
        <c:tickLblPos val="none"/>
        <c:crossAx val="156638208"/>
        <c:crosses val="autoZero"/>
        <c:auto val="1"/>
        <c:lblOffset val="100"/>
        <c:baseTimeUnit val="years"/>
      </c:dateAx>
      <c:valAx>
        <c:axId val="1566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五所川原市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55741</v>
      </c>
      <c r="AM8" s="69"/>
      <c r="AN8" s="69"/>
      <c r="AO8" s="69"/>
      <c r="AP8" s="69"/>
      <c r="AQ8" s="69"/>
      <c r="AR8" s="69"/>
      <c r="AS8" s="69"/>
      <c r="AT8" s="68">
        <f>データ!T6</f>
        <v>404.2</v>
      </c>
      <c r="AU8" s="68"/>
      <c r="AV8" s="68"/>
      <c r="AW8" s="68"/>
      <c r="AX8" s="68"/>
      <c r="AY8" s="68"/>
      <c r="AZ8" s="68"/>
      <c r="BA8" s="68"/>
      <c r="BB8" s="68">
        <f>データ!U6</f>
        <v>137.9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75.36</v>
      </c>
      <c r="J10" s="68"/>
      <c r="K10" s="68"/>
      <c r="L10" s="68"/>
      <c r="M10" s="68"/>
      <c r="N10" s="68"/>
      <c r="O10" s="68"/>
      <c r="P10" s="68">
        <f>データ!P6</f>
        <v>1.1499999999999999</v>
      </c>
      <c r="Q10" s="68"/>
      <c r="R10" s="68"/>
      <c r="S10" s="68"/>
      <c r="T10" s="68"/>
      <c r="U10" s="68"/>
      <c r="V10" s="68"/>
      <c r="W10" s="68">
        <f>データ!Q6</f>
        <v>101.97</v>
      </c>
      <c r="X10" s="68"/>
      <c r="Y10" s="68"/>
      <c r="Z10" s="68"/>
      <c r="AA10" s="68"/>
      <c r="AB10" s="68"/>
      <c r="AC10" s="68"/>
      <c r="AD10" s="69">
        <f>データ!R6</f>
        <v>3075</v>
      </c>
      <c r="AE10" s="69"/>
      <c r="AF10" s="69"/>
      <c r="AG10" s="69"/>
      <c r="AH10" s="69"/>
      <c r="AI10" s="69"/>
      <c r="AJ10" s="69"/>
      <c r="AK10" s="2"/>
      <c r="AL10" s="69">
        <f>データ!V6</f>
        <v>633</v>
      </c>
      <c r="AM10" s="69"/>
      <c r="AN10" s="69"/>
      <c r="AO10" s="69"/>
      <c r="AP10" s="69"/>
      <c r="AQ10" s="69"/>
      <c r="AR10" s="69"/>
      <c r="AS10" s="69"/>
      <c r="AT10" s="68">
        <f>データ!W6</f>
        <v>0.55000000000000004</v>
      </c>
      <c r="AU10" s="68"/>
      <c r="AV10" s="68"/>
      <c r="AW10" s="68"/>
      <c r="AX10" s="68"/>
      <c r="AY10" s="68"/>
      <c r="AZ10" s="68"/>
      <c r="BA10" s="68"/>
      <c r="BB10" s="68">
        <f>データ!X6</f>
        <v>1150.9100000000001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XEnnKigANFcEnU45dKIQ9nxojfpbzNNa2FncPDNUmi3ElD5K1/YgLAMMR5w55TS40buJwcllZgZh1JLAr4lrPQ==" saltValue="q7//aB8zse960V2F/o9oq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22055</v>
      </c>
      <c r="D6" s="33">
        <f t="shared" si="3"/>
        <v>46</v>
      </c>
      <c r="E6" s="33">
        <f t="shared" si="3"/>
        <v>17</v>
      </c>
      <c r="F6" s="33">
        <f t="shared" si="3"/>
        <v>6</v>
      </c>
      <c r="G6" s="33">
        <f t="shared" si="3"/>
        <v>0</v>
      </c>
      <c r="H6" s="33" t="str">
        <f t="shared" si="3"/>
        <v>青森県　五所川原市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75.36</v>
      </c>
      <c r="P6" s="34">
        <f t="shared" si="3"/>
        <v>1.1499999999999999</v>
      </c>
      <c r="Q6" s="34">
        <f t="shared" si="3"/>
        <v>101.97</v>
      </c>
      <c r="R6" s="34">
        <f t="shared" si="3"/>
        <v>3075</v>
      </c>
      <c r="S6" s="34">
        <f t="shared" si="3"/>
        <v>55741</v>
      </c>
      <c r="T6" s="34">
        <f t="shared" si="3"/>
        <v>404.2</v>
      </c>
      <c r="U6" s="34">
        <f t="shared" si="3"/>
        <v>137.9</v>
      </c>
      <c r="V6" s="34">
        <f t="shared" si="3"/>
        <v>633</v>
      </c>
      <c r="W6" s="34">
        <f t="shared" si="3"/>
        <v>0.55000000000000004</v>
      </c>
      <c r="X6" s="34">
        <f t="shared" si="3"/>
        <v>1150.9100000000001</v>
      </c>
      <c r="Y6" s="35">
        <f>IF(Y7="",NA(),Y7)</f>
        <v>65.58</v>
      </c>
      <c r="Z6" s="35">
        <f t="shared" ref="Z6:AH6" si="4">IF(Z7="",NA(),Z7)</f>
        <v>89</v>
      </c>
      <c r="AA6" s="35">
        <f t="shared" si="4"/>
        <v>84.13</v>
      </c>
      <c r="AB6" s="35">
        <f t="shared" si="4"/>
        <v>79.319999999999993</v>
      </c>
      <c r="AC6" s="35">
        <f t="shared" si="4"/>
        <v>78.790000000000006</v>
      </c>
      <c r="AD6" s="35">
        <f t="shared" si="4"/>
        <v>94.68</v>
      </c>
      <c r="AE6" s="35">
        <f t="shared" si="4"/>
        <v>99.08</v>
      </c>
      <c r="AF6" s="35">
        <f t="shared" si="4"/>
        <v>97.28</v>
      </c>
      <c r="AG6" s="35">
        <f t="shared" si="4"/>
        <v>98.49</v>
      </c>
      <c r="AH6" s="35">
        <f t="shared" si="4"/>
        <v>99.09</v>
      </c>
      <c r="AI6" s="34" t="str">
        <f>IF(AI7="","",IF(AI7="-","【-】","【"&amp;SUBSTITUTE(TEXT(AI7,"#,##0.00"),"-","△")&amp;"】"))</f>
        <v>【100.62】</v>
      </c>
      <c r="AJ6" s="35">
        <f>IF(AJ7="",NA(),AJ7)</f>
        <v>449.17</v>
      </c>
      <c r="AK6" s="35">
        <f t="shared" ref="AK6:AS6" si="5">IF(AK7="",NA(),AK7)</f>
        <v>535.66999999999996</v>
      </c>
      <c r="AL6" s="35">
        <f t="shared" si="5"/>
        <v>629.11</v>
      </c>
      <c r="AM6" s="35">
        <f t="shared" si="5"/>
        <v>762.51</v>
      </c>
      <c r="AN6" s="35">
        <f t="shared" si="5"/>
        <v>909.14</v>
      </c>
      <c r="AO6" s="35">
        <f t="shared" si="5"/>
        <v>395.34</v>
      </c>
      <c r="AP6" s="35">
        <f t="shared" si="5"/>
        <v>221.59</v>
      </c>
      <c r="AQ6" s="35">
        <f t="shared" si="5"/>
        <v>244.06</v>
      </c>
      <c r="AR6" s="35">
        <f t="shared" si="5"/>
        <v>294.57</v>
      </c>
      <c r="AS6" s="35">
        <f t="shared" si="5"/>
        <v>295.20999999999998</v>
      </c>
      <c r="AT6" s="34" t="str">
        <f>IF(AT7="","",IF(AT7="-","【-】","【"&amp;SUBSTITUTE(TEXT(AT7,"#,##0.00"),"-","△")&amp;"】"))</f>
        <v>【134.74】</v>
      </c>
      <c r="AU6" s="35">
        <f>IF(AU7="",NA(),AU7)</f>
        <v>630.83000000000004</v>
      </c>
      <c r="AV6" s="35">
        <f t="shared" ref="AV6:BD6" si="6">IF(AV7="",NA(),AV7)</f>
        <v>50.51</v>
      </c>
      <c r="AW6" s="35">
        <f t="shared" si="6"/>
        <v>61.83</v>
      </c>
      <c r="AX6" s="35">
        <f t="shared" si="6"/>
        <v>60.84</v>
      </c>
      <c r="AY6" s="35">
        <f t="shared" si="6"/>
        <v>62.22</v>
      </c>
      <c r="AZ6" s="35">
        <f t="shared" si="6"/>
        <v>914.26</v>
      </c>
      <c r="BA6" s="35">
        <f t="shared" si="6"/>
        <v>56.86</v>
      </c>
      <c r="BB6" s="35">
        <f t="shared" si="6"/>
        <v>57.91</v>
      </c>
      <c r="BC6" s="35">
        <f t="shared" si="6"/>
        <v>94.41</v>
      </c>
      <c r="BD6" s="35">
        <f t="shared" si="6"/>
        <v>90.89</v>
      </c>
      <c r="BE6" s="34" t="str">
        <f>IF(BE7="","",IF(BE7="-","【-】","【"&amp;SUBSTITUTE(TEXT(BE7,"#,##0.00"),"-","△")&amp;"】"))</f>
        <v>【76.04】</v>
      </c>
      <c r="BF6" s="35">
        <f>IF(BF7="",NA(),BF7)</f>
        <v>1533.43</v>
      </c>
      <c r="BG6" s="34">
        <f t="shared" ref="BG6:BO6" si="7">IF(BG7="",NA(),BG7)</f>
        <v>0</v>
      </c>
      <c r="BH6" s="34">
        <f t="shared" si="7"/>
        <v>0</v>
      </c>
      <c r="BI6" s="34">
        <f t="shared" si="7"/>
        <v>0</v>
      </c>
      <c r="BJ6" s="34">
        <f t="shared" si="7"/>
        <v>0</v>
      </c>
      <c r="BK6" s="35">
        <f t="shared" si="7"/>
        <v>1716.47</v>
      </c>
      <c r="BL6" s="35">
        <f t="shared" si="7"/>
        <v>830.5</v>
      </c>
      <c r="BM6" s="35">
        <f t="shared" si="7"/>
        <v>1029.24</v>
      </c>
      <c r="BN6" s="35">
        <f t="shared" si="7"/>
        <v>1063.93</v>
      </c>
      <c r="BO6" s="35">
        <f t="shared" si="7"/>
        <v>1060.8599999999999</v>
      </c>
      <c r="BP6" s="34" t="str">
        <f>IF(BP7="","",IF(BP7="-","【-】","【"&amp;SUBSTITUTE(TEXT(BP7,"#,##0.00"),"-","△")&amp;"】"))</f>
        <v>【920.42】</v>
      </c>
      <c r="BQ6" s="35">
        <f>IF(BQ7="",NA(),BQ7)</f>
        <v>46.29</v>
      </c>
      <c r="BR6" s="35">
        <f t="shared" ref="BR6:BZ6" si="8">IF(BR7="",NA(),BR7)</f>
        <v>104</v>
      </c>
      <c r="BS6" s="35">
        <f t="shared" si="8"/>
        <v>83.04</v>
      </c>
      <c r="BT6" s="35">
        <f t="shared" si="8"/>
        <v>90.92</v>
      </c>
      <c r="BU6" s="35">
        <f t="shared" si="8"/>
        <v>73.319999999999993</v>
      </c>
      <c r="BV6" s="35">
        <f t="shared" si="8"/>
        <v>35.049999999999997</v>
      </c>
      <c r="BW6" s="35">
        <f t="shared" si="8"/>
        <v>43.66</v>
      </c>
      <c r="BX6" s="35">
        <f t="shared" si="8"/>
        <v>43.13</v>
      </c>
      <c r="BY6" s="35">
        <f t="shared" si="8"/>
        <v>46.26</v>
      </c>
      <c r="BZ6" s="35">
        <f t="shared" si="8"/>
        <v>45.81</v>
      </c>
      <c r="CA6" s="34" t="str">
        <f>IF(CA7="","",IF(CA7="-","【-】","【"&amp;SUBSTITUTE(TEXT(CA7,"#,##0.00"),"-","△")&amp;"】"))</f>
        <v>【47.34】</v>
      </c>
      <c r="CB6" s="35">
        <f>IF(CB7="",NA(),CB7)</f>
        <v>324.39</v>
      </c>
      <c r="CC6" s="35">
        <f t="shared" ref="CC6:CK6" si="9">IF(CC7="",NA(),CC7)</f>
        <v>147.01</v>
      </c>
      <c r="CD6" s="35">
        <f t="shared" si="9"/>
        <v>184.83</v>
      </c>
      <c r="CE6" s="35">
        <f t="shared" si="9"/>
        <v>164.8</v>
      </c>
      <c r="CF6" s="35">
        <f t="shared" si="9"/>
        <v>203.92</v>
      </c>
      <c r="CG6" s="35">
        <f t="shared" si="9"/>
        <v>463.38</v>
      </c>
      <c r="CH6" s="35">
        <f t="shared" si="9"/>
        <v>382.09</v>
      </c>
      <c r="CI6" s="35">
        <f t="shared" si="9"/>
        <v>392.03</v>
      </c>
      <c r="CJ6" s="35">
        <f t="shared" si="9"/>
        <v>376.4</v>
      </c>
      <c r="CK6" s="35">
        <f t="shared" si="9"/>
        <v>383.92</v>
      </c>
      <c r="CL6" s="34" t="str">
        <f>IF(CL7="","",IF(CL7="-","【-】","【"&amp;SUBSTITUTE(TEXT(CL7,"#,##0.00"),"-","△")&amp;"】"))</f>
        <v>【360.30】</v>
      </c>
      <c r="CM6" s="35">
        <f>IF(CM7="",NA(),CM7)</f>
        <v>50</v>
      </c>
      <c r="CN6" s="35">
        <f t="shared" ref="CN6:CV6" si="10">IF(CN7="",NA(),CN7)</f>
        <v>49.26</v>
      </c>
      <c r="CO6" s="35">
        <f t="shared" si="10"/>
        <v>49.63</v>
      </c>
      <c r="CP6" s="35">
        <f t="shared" si="10"/>
        <v>49.26</v>
      </c>
      <c r="CQ6" s="35">
        <f t="shared" si="10"/>
        <v>48.89</v>
      </c>
      <c r="CR6" s="35">
        <f t="shared" si="10"/>
        <v>31.37</v>
      </c>
      <c r="CS6" s="35">
        <f t="shared" si="10"/>
        <v>39.68</v>
      </c>
      <c r="CT6" s="35">
        <f t="shared" si="10"/>
        <v>35.64</v>
      </c>
      <c r="CU6" s="35">
        <f t="shared" si="10"/>
        <v>33.729999999999997</v>
      </c>
      <c r="CV6" s="35">
        <f t="shared" si="10"/>
        <v>33.21</v>
      </c>
      <c r="CW6" s="34" t="str">
        <f>IF(CW7="","",IF(CW7="-","【-】","【"&amp;SUBSTITUTE(TEXT(CW7,"#,##0.00"),"-","△")&amp;"】"))</f>
        <v>【34.06】</v>
      </c>
      <c r="CX6" s="35">
        <f>IF(CX7="",NA(),CX7)</f>
        <v>81.13</v>
      </c>
      <c r="CY6" s="35">
        <f t="shared" ref="CY6:DG6" si="11">IF(CY7="",NA(),CY7)</f>
        <v>81.31</v>
      </c>
      <c r="CZ6" s="35">
        <f t="shared" si="11"/>
        <v>82.36</v>
      </c>
      <c r="DA6" s="35">
        <f t="shared" si="11"/>
        <v>82.66</v>
      </c>
      <c r="DB6" s="35">
        <f t="shared" si="11"/>
        <v>84.36</v>
      </c>
      <c r="DC6" s="35">
        <f t="shared" si="11"/>
        <v>67.38</v>
      </c>
      <c r="DD6" s="35">
        <f t="shared" si="11"/>
        <v>83.95</v>
      </c>
      <c r="DE6" s="35">
        <f t="shared" si="11"/>
        <v>82.92</v>
      </c>
      <c r="DF6" s="35">
        <f t="shared" si="11"/>
        <v>79.989999999999995</v>
      </c>
      <c r="DG6" s="35">
        <f t="shared" si="11"/>
        <v>79.98</v>
      </c>
      <c r="DH6" s="34" t="str">
        <f>IF(DH7="","",IF(DH7="-","【-】","【"&amp;SUBSTITUTE(TEXT(DH7,"#,##0.00"),"-","△")&amp;"】"))</f>
        <v>【79.14】</v>
      </c>
      <c r="DI6" s="35">
        <f>IF(DI7="",NA(),DI7)</f>
        <v>2.82</v>
      </c>
      <c r="DJ6" s="35">
        <f t="shared" ref="DJ6:DR6" si="12">IF(DJ7="",NA(),DJ7)</f>
        <v>30.69</v>
      </c>
      <c r="DK6" s="35">
        <f t="shared" si="12"/>
        <v>33.22</v>
      </c>
      <c r="DL6" s="35">
        <f t="shared" si="12"/>
        <v>35.72</v>
      </c>
      <c r="DM6" s="35">
        <f t="shared" si="12"/>
        <v>38.22</v>
      </c>
      <c r="DN6" s="35">
        <f t="shared" si="12"/>
        <v>6.54</v>
      </c>
      <c r="DO6" s="35">
        <f t="shared" si="12"/>
        <v>23.85</v>
      </c>
      <c r="DP6" s="35">
        <f t="shared" si="12"/>
        <v>27.17</v>
      </c>
      <c r="DQ6" s="35">
        <f t="shared" si="12"/>
        <v>30.22</v>
      </c>
      <c r="DR6" s="35">
        <f t="shared" si="12"/>
        <v>33.380000000000003</v>
      </c>
      <c r="DS6" s="34" t="str">
        <f>IF(DS7="","",IF(DS7="-","【-】","【"&amp;SUBSTITUTE(TEXT(DS7,"#,##0.00"),"-","△")&amp;"】"))</f>
        <v>【25.06】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0.25</v>
      </c>
      <c r="EK6" s="35">
        <f t="shared" si="14"/>
        <v>0.05</v>
      </c>
      <c r="EL6" s="35">
        <f t="shared" si="14"/>
        <v>0.18</v>
      </c>
      <c r="EM6" s="35">
        <f t="shared" si="14"/>
        <v>0.01</v>
      </c>
      <c r="EN6" s="35">
        <f t="shared" si="14"/>
        <v>0.09</v>
      </c>
      <c r="EO6" s="34" t="str">
        <f>IF(EO7="","",IF(EO7="-","【-】","【"&amp;SUBSTITUTE(TEXT(EO7,"#,##0.00"),"-","△")&amp;"】"))</f>
        <v>【0.01】</v>
      </c>
    </row>
    <row r="7" spans="1:148" s="36" customFormat="1" x14ac:dyDescent="0.15">
      <c r="A7" s="28"/>
      <c r="B7" s="37">
        <v>2017</v>
      </c>
      <c r="C7" s="37">
        <v>22055</v>
      </c>
      <c r="D7" s="37">
        <v>46</v>
      </c>
      <c r="E7" s="37">
        <v>17</v>
      </c>
      <c r="F7" s="37">
        <v>6</v>
      </c>
      <c r="G7" s="37">
        <v>0</v>
      </c>
      <c r="H7" s="37" t="s">
        <v>108</v>
      </c>
      <c r="I7" s="37" t="s">
        <v>109</v>
      </c>
      <c r="J7" s="37" t="s">
        <v>110</v>
      </c>
      <c r="K7" s="37" t="s">
        <v>111</v>
      </c>
      <c r="L7" s="37" t="s">
        <v>112</v>
      </c>
      <c r="M7" s="37" t="s">
        <v>113</v>
      </c>
      <c r="N7" s="38" t="s">
        <v>114</v>
      </c>
      <c r="O7" s="38">
        <v>75.36</v>
      </c>
      <c r="P7" s="38">
        <v>1.1499999999999999</v>
      </c>
      <c r="Q7" s="38">
        <v>101.97</v>
      </c>
      <c r="R7" s="38">
        <v>3075</v>
      </c>
      <c r="S7" s="38">
        <v>55741</v>
      </c>
      <c r="T7" s="38">
        <v>404.2</v>
      </c>
      <c r="U7" s="38">
        <v>137.9</v>
      </c>
      <c r="V7" s="38">
        <v>633</v>
      </c>
      <c r="W7" s="38">
        <v>0.55000000000000004</v>
      </c>
      <c r="X7" s="38">
        <v>1150.9100000000001</v>
      </c>
      <c r="Y7" s="38">
        <v>65.58</v>
      </c>
      <c r="Z7" s="38">
        <v>89</v>
      </c>
      <c r="AA7" s="38">
        <v>84.13</v>
      </c>
      <c r="AB7" s="38">
        <v>79.319999999999993</v>
      </c>
      <c r="AC7" s="38">
        <v>78.790000000000006</v>
      </c>
      <c r="AD7" s="38">
        <v>94.68</v>
      </c>
      <c r="AE7" s="38">
        <v>99.08</v>
      </c>
      <c r="AF7" s="38">
        <v>97.28</v>
      </c>
      <c r="AG7" s="38">
        <v>98.49</v>
      </c>
      <c r="AH7" s="38">
        <v>99.09</v>
      </c>
      <c r="AI7" s="38">
        <v>100.62</v>
      </c>
      <c r="AJ7" s="38">
        <v>449.17</v>
      </c>
      <c r="AK7" s="38">
        <v>535.66999999999996</v>
      </c>
      <c r="AL7" s="38">
        <v>629.11</v>
      </c>
      <c r="AM7" s="38">
        <v>762.51</v>
      </c>
      <c r="AN7" s="38">
        <v>909.14</v>
      </c>
      <c r="AO7" s="38">
        <v>395.34</v>
      </c>
      <c r="AP7" s="38">
        <v>221.59</v>
      </c>
      <c r="AQ7" s="38">
        <v>244.06</v>
      </c>
      <c r="AR7" s="38">
        <v>294.57</v>
      </c>
      <c r="AS7" s="38">
        <v>295.20999999999998</v>
      </c>
      <c r="AT7" s="38">
        <v>134.74</v>
      </c>
      <c r="AU7" s="38">
        <v>630.83000000000004</v>
      </c>
      <c r="AV7" s="38">
        <v>50.51</v>
      </c>
      <c r="AW7" s="38">
        <v>61.83</v>
      </c>
      <c r="AX7" s="38">
        <v>60.84</v>
      </c>
      <c r="AY7" s="38">
        <v>62.22</v>
      </c>
      <c r="AZ7" s="38">
        <v>914.26</v>
      </c>
      <c r="BA7" s="38">
        <v>56.86</v>
      </c>
      <c r="BB7" s="38">
        <v>57.91</v>
      </c>
      <c r="BC7" s="38">
        <v>94.41</v>
      </c>
      <c r="BD7" s="38">
        <v>90.89</v>
      </c>
      <c r="BE7" s="38">
        <v>76.040000000000006</v>
      </c>
      <c r="BF7" s="38">
        <v>1533.43</v>
      </c>
      <c r="BG7" s="38">
        <v>0</v>
      </c>
      <c r="BH7" s="38">
        <v>0</v>
      </c>
      <c r="BI7" s="38">
        <v>0</v>
      </c>
      <c r="BJ7" s="38">
        <v>0</v>
      </c>
      <c r="BK7" s="38">
        <v>1716.47</v>
      </c>
      <c r="BL7" s="38">
        <v>830.5</v>
      </c>
      <c r="BM7" s="38">
        <v>1029.24</v>
      </c>
      <c r="BN7" s="38">
        <v>1063.93</v>
      </c>
      <c r="BO7" s="38">
        <v>1060.8599999999999</v>
      </c>
      <c r="BP7" s="38">
        <v>920.42</v>
      </c>
      <c r="BQ7" s="38">
        <v>46.29</v>
      </c>
      <c r="BR7" s="38">
        <v>104</v>
      </c>
      <c r="BS7" s="38">
        <v>83.04</v>
      </c>
      <c r="BT7" s="38">
        <v>90.92</v>
      </c>
      <c r="BU7" s="38">
        <v>73.319999999999993</v>
      </c>
      <c r="BV7" s="38">
        <v>35.049999999999997</v>
      </c>
      <c r="BW7" s="38">
        <v>43.66</v>
      </c>
      <c r="BX7" s="38">
        <v>43.13</v>
      </c>
      <c r="BY7" s="38">
        <v>46.26</v>
      </c>
      <c r="BZ7" s="38">
        <v>45.81</v>
      </c>
      <c r="CA7" s="38">
        <v>47.34</v>
      </c>
      <c r="CB7" s="38">
        <v>324.39</v>
      </c>
      <c r="CC7" s="38">
        <v>147.01</v>
      </c>
      <c r="CD7" s="38">
        <v>184.83</v>
      </c>
      <c r="CE7" s="38">
        <v>164.8</v>
      </c>
      <c r="CF7" s="38">
        <v>203.92</v>
      </c>
      <c r="CG7" s="38">
        <v>463.38</v>
      </c>
      <c r="CH7" s="38">
        <v>382.09</v>
      </c>
      <c r="CI7" s="38">
        <v>392.03</v>
      </c>
      <c r="CJ7" s="38">
        <v>376.4</v>
      </c>
      <c r="CK7" s="38">
        <v>383.92</v>
      </c>
      <c r="CL7" s="38">
        <v>360.3</v>
      </c>
      <c r="CM7" s="38">
        <v>50</v>
      </c>
      <c r="CN7" s="38">
        <v>49.26</v>
      </c>
      <c r="CO7" s="38">
        <v>49.63</v>
      </c>
      <c r="CP7" s="38">
        <v>49.26</v>
      </c>
      <c r="CQ7" s="38">
        <v>48.89</v>
      </c>
      <c r="CR7" s="38">
        <v>31.37</v>
      </c>
      <c r="CS7" s="38">
        <v>39.68</v>
      </c>
      <c r="CT7" s="38">
        <v>35.64</v>
      </c>
      <c r="CU7" s="38">
        <v>33.729999999999997</v>
      </c>
      <c r="CV7" s="38">
        <v>33.21</v>
      </c>
      <c r="CW7" s="38">
        <v>34.06</v>
      </c>
      <c r="CX7" s="38">
        <v>81.13</v>
      </c>
      <c r="CY7" s="38">
        <v>81.31</v>
      </c>
      <c r="CZ7" s="38">
        <v>82.36</v>
      </c>
      <c r="DA7" s="38">
        <v>82.66</v>
      </c>
      <c r="DB7" s="38">
        <v>84.36</v>
      </c>
      <c r="DC7" s="38">
        <v>67.38</v>
      </c>
      <c r="DD7" s="38">
        <v>83.95</v>
      </c>
      <c r="DE7" s="38">
        <v>82.92</v>
      </c>
      <c r="DF7" s="38">
        <v>79.989999999999995</v>
      </c>
      <c r="DG7" s="38">
        <v>79.98</v>
      </c>
      <c r="DH7" s="38">
        <v>79.14</v>
      </c>
      <c r="DI7" s="38">
        <v>2.82</v>
      </c>
      <c r="DJ7" s="38">
        <v>30.69</v>
      </c>
      <c r="DK7" s="38">
        <v>33.22</v>
      </c>
      <c r="DL7" s="38">
        <v>35.72</v>
      </c>
      <c r="DM7" s="38">
        <v>38.22</v>
      </c>
      <c r="DN7" s="38">
        <v>6.54</v>
      </c>
      <c r="DO7" s="38">
        <v>23.85</v>
      </c>
      <c r="DP7" s="38">
        <v>27.17</v>
      </c>
      <c r="DQ7" s="38">
        <v>30.22</v>
      </c>
      <c r="DR7" s="38">
        <v>33.380000000000003</v>
      </c>
      <c r="DS7" s="38">
        <v>25.06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0.25</v>
      </c>
      <c r="EK7" s="38">
        <v>0.05</v>
      </c>
      <c r="EL7" s="38">
        <v>0.18</v>
      </c>
      <c r="EM7" s="38">
        <v>0.01</v>
      </c>
      <c r="EN7" s="38">
        <v>0.09</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2018-12-03T08:56:21Z</dcterms:created>
  <dcterms:modified xsi:type="dcterms:W3CDTF">2019-01-25T06:30:35Z</dcterms:modified>
  <cp:category/>
</cp:coreProperties>
</file>