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20520" windowHeight="402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W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<sst xmlns="http://schemas.openxmlformats.org/spreadsheetml/2006/main" count="240" uniqueCount="125">
  <si>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</si>
  <si>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</si>
  <si>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</si>
  <si>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</si>
  <si>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</si>
  <si>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</si>
  <si>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</si>
  <si>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</si>
  <si>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</si>
  <si>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</si>
  <si>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</si>
  <si>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</si>
  <si>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</si>
  <si>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</si>
  <si>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</si>
  <si>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</si>
  <si>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</si>
  <si>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</si>
  <si>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</si>
  <si>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</si>
  <si>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</si>
  <si>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</si>
  <si>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</si>
  <si>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</si>
  <si>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</si>
  <si>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</si>
  <si>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</si>
  <si>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</si>
  <si>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</si>
  <si>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</si>
  <si>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</si>
  <si>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</si>
  <si>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</si>
  <si>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</si>
  <si>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</si>
  <si>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</si>
  <si>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</si>
  <si>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</si>
  <si>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</si>
  <si>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</si>
  <si>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</si>
  <si>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</si>
  <si>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</si>
  <si>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</si>
  <si>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</si>
  <si>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</si>
  <si>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</si>
  <si>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</si>
  <si>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</si>
  <si>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</si>
  <si>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</si>
  <si>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</si>
  <si>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</si>
  <si>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</si>
  <si>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</si>
  <si>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</si>
  <si>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</si>
  <si>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</si>
  <si>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</si>
  <si>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</si>
  <si>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</si>
  <si>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</si>
  <si>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</si>
  <si>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</si>
  <si>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</si>
  <si>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</si>
  <si>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</si>
  <si>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</si>
  <si>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</si>
  <si>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</si>
  <si>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</si>
  <si>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</si>
  <si>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</si>
  <si>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</si>
  <si>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</si>
  <si>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</si>
  <si>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</si>
  <si>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</si>
  <si>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</si>
  <si>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</si>
  <si>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</si>
  <si>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</si>
  <si>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</si>
  <si>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</si>
  <si>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</si>
  <si>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</si>
  <si>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</si>
  <si>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</si>
  <si>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</si>
  <si>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</si>
  <si>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</si>
  <si>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</si>
  <si>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</si>
  <si>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</si>
  <si>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</si>
  <si>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</si>
  <si>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</si>
  <si>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</si>
  <si>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</si>
  <si>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</si>
  <si>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</si>
  <si>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</si>
  <si>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</si>
  <si>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</si>
  <si>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</si>
  <si>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</si>
  <si>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</si>
  <si>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</si>
  <si>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</si>
  <si>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三戸町</t>
  </si>
  <si>
    <t>法非適用</t>
  </si>
  <si>
    <t>下水道事業</t>
  </si>
  <si>
    <t>公共下水道</t>
  </si>
  <si>
    <t>Cd3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</si>
  <si>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</si>
  <si>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</si>
  <si>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</si>
  <si>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</si>
  <si>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</si>
  <si>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</si>
  <si>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</si>
  <si>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</si>
  <si>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供用開始から１０年未満のため改善対象箇所は、まだ無いが、今後、定期的な点検で予防保全を行い長寿命化を図る必要が有る。</t>
    <rPh sb="1" eb="3">
      <t>キョウヨウ</t>
    </rPh>
    <rPh sb="3" eb="5">
      <t>カイシ</t>
    </rPh>
    <rPh sb="9" eb="10">
      <t>ネン</t>
    </rPh>
    <rPh sb="10" eb="12">
      <t>ミマン</t>
    </rPh>
    <rPh sb="15" eb="17">
      <t>カイゼン</t>
    </rPh>
    <rPh sb="17" eb="19">
      <t>タイショウ</t>
    </rPh>
    <rPh sb="19" eb="21">
      <t>カショ</t>
    </rPh>
    <rPh sb="25" eb="26">
      <t>ナ</t>
    </rPh>
    <rPh sb="29" eb="31">
      <t>コンゴ</t>
    </rPh>
    <rPh sb="32" eb="35">
      <t>テイキテキ</t>
    </rPh>
    <rPh sb="36" eb="38">
      <t>テンケン</t>
    </rPh>
    <rPh sb="39" eb="41">
      <t>ヨボウ</t>
    </rPh>
    <rPh sb="41" eb="43">
      <t>ホゼン</t>
    </rPh>
    <rPh sb="44" eb="45">
      <t>オコナ</t>
    </rPh>
    <rPh sb="46" eb="49">
      <t>チョウジュミョウ</t>
    </rPh>
    <rPh sb="49" eb="50">
      <t>カ</t>
    </rPh>
    <rPh sb="51" eb="52">
      <t>ハカ</t>
    </rPh>
    <rPh sb="53" eb="55">
      <t>ヒツヨウ</t>
    </rPh>
    <rPh sb="56" eb="57">
      <t>ア</t>
    </rPh>
    <phoneticPr fontId="4"/>
  </si>
  <si>
    <t>　供用開始から１０年未満であり、整備も継続中のため、各項目は軒並み平均値以下となっており、他会計繰入金への依存度も高い。
　今後、下水道への加入促進と効率的な整備を進めることで各項目の向上を図り、早期の収支均衡を目指す。</t>
    <rPh sb="1" eb="3">
      <t>キョウヨウ</t>
    </rPh>
    <rPh sb="3" eb="5">
      <t>カイシ</t>
    </rPh>
    <rPh sb="9" eb="10">
      <t>ネン</t>
    </rPh>
    <rPh sb="10" eb="12">
      <t>ミマン</t>
    </rPh>
    <rPh sb="16" eb="18">
      <t>セイビ</t>
    </rPh>
    <rPh sb="19" eb="22">
      <t>ケイゾクチュウ</t>
    </rPh>
    <rPh sb="26" eb="29">
      <t>カクコウモク</t>
    </rPh>
    <rPh sb="30" eb="32">
      <t>ノキナ</t>
    </rPh>
    <rPh sb="33" eb="36">
      <t>ヘイキンチ</t>
    </rPh>
    <rPh sb="36" eb="38">
      <t>イカ</t>
    </rPh>
    <rPh sb="45" eb="48">
      <t>タカイケイ</t>
    </rPh>
    <rPh sb="48" eb="51">
      <t>クリイレキン</t>
    </rPh>
    <rPh sb="53" eb="56">
      <t>イゾンド</t>
    </rPh>
    <rPh sb="57" eb="58">
      <t>タカ</t>
    </rPh>
    <rPh sb="62" eb="64">
      <t>コンゴ</t>
    </rPh>
    <rPh sb="65" eb="68">
      <t>ゲスイドウ</t>
    </rPh>
    <rPh sb="70" eb="72">
      <t>カニュウ</t>
    </rPh>
    <rPh sb="72" eb="74">
      <t>ソクシン</t>
    </rPh>
    <rPh sb="75" eb="78">
      <t>コウリツテキ</t>
    </rPh>
    <rPh sb="79" eb="81">
      <t>セイビ</t>
    </rPh>
    <rPh sb="82" eb="83">
      <t>スス</t>
    </rPh>
    <rPh sb="88" eb="91">
      <t>カクコウモク</t>
    </rPh>
    <rPh sb="92" eb="94">
      <t>コウジョウ</t>
    </rPh>
    <rPh sb="95" eb="96">
      <t>ハカ</t>
    </rPh>
    <rPh sb="98" eb="100">
      <t>ソウキ</t>
    </rPh>
    <rPh sb="101" eb="103">
      <t>シュウシ</t>
    </rPh>
    <rPh sb="103" eb="105">
      <t>キンコウ</t>
    </rPh>
    <rPh sb="106" eb="108">
      <t>メザ</t>
    </rPh>
    <phoneticPr fontId="4"/>
  </si>
  <si>
    <t>　供用開始から１０年未満であり、整備も継続中のため、各項目が軒並み平均値以下となっている。
　今後、水洗化率・施設利用率の向上を図り、早期の汚水処理原価の低減と収支均衡を目指す。</t>
    <rPh sb="1" eb="3">
      <t>キョウヨウ</t>
    </rPh>
    <rPh sb="3" eb="5">
      <t>カイシ</t>
    </rPh>
    <rPh sb="9" eb="10">
      <t>ネン</t>
    </rPh>
    <rPh sb="10" eb="12">
      <t>ミマン</t>
    </rPh>
    <rPh sb="16" eb="18">
      <t>セイビ</t>
    </rPh>
    <rPh sb="19" eb="22">
      <t>ケイゾクチュウ</t>
    </rPh>
    <rPh sb="26" eb="29">
      <t>カクコウモク</t>
    </rPh>
    <rPh sb="30" eb="32">
      <t>ノキナ</t>
    </rPh>
    <rPh sb="33" eb="36">
      <t>ヘイキンチ</t>
    </rPh>
    <rPh sb="36" eb="38">
      <t>イカ</t>
    </rPh>
    <rPh sb="47" eb="49">
      <t>コンゴ</t>
    </rPh>
    <rPh sb="50" eb="53">
      <t>スイセンカ</t>
    </rPh>
    <rPh sb="53" eb="54">
      <t>リツ</t>
    </rPh>
    <rPh sb="55" eb="57">
      <t>シセツ</t>
    </rPh>
    <rPh sb="57" eb="60">
      <t>リヨウリツ</t>
    </rPh>
    <rPh sb="61" eb="63">
      <t>コウジョウ</t>
    </rPh>
    <rPh sb="64" eb="65">
      <t>ハカ</t>
    </rPh>
    <rPh sb="67" eb="69">
      <t>ソウキ</t>
    </rPh>
    <rPh sb="70" eb="72">
      <t>オスイ</t>
    </rPh>
    <rPh sb="72" eb="74">
      <t>ショリ</t>
    </rPh>
    <rPh sb="74" eb="76">
      <t>ゲンカ</t>
    </rPh>
    <rPh sb="77" eb="79">
      <t>テイゲン</t>
    </rPh>
    <rPh sb="80" eb="82">
      <t>シュウシ</t>
    </rPh>
    <rPh sb="82" eb="84">
      <t>キンコウ</t>
    </rPh>
    <rPh sb="85" eb="87">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</si>
</sst>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352256"/>
        <c:axId val="883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0.2</c:v>
                </c:pt>
                <c:pt idx="4" formatCode="#,##0.00;&quot;△&quot;#,##0.00;&quot;-&quot;">
                  <c:v>0.19</c:v>
                </c:pt>
              </c:numCache>
            </c:numRef>
          </c:val>
          <c:smooth val="0"/>
        </c:ser>
        <c:dLbls>
          <c:showLegendKey val="0"/>
          <c:showVal val="0"/>
          <c:showCatName val="0"/>
          <c:showSerName val="0"/>
          <c:showPercent val="0"/>
          <c:showBubbleSize val="0"/>
        </c:dLbls>
        <c:marker val="1"/>
        <c:smooth val="0"/>
        <c:axId val="88352256"/>
        <c:axId val="88354176"/>
      </c:lineChart>
      <c:dateAx>
        <c:axId val="88352256"/>
        <c:scaling>
          <c:orientation val="minMax"/>
        </c:scaling>
        <c:delete val="1"/>
        <c:axPos val="b"/>
        <c:numFmt formatCode="ge" sourceLinked="1"/>
        <c:majorTickMark val="none"/>
        <c:minorTickMark val="none"/>
        <c:tickLblPos val="none"/>
        <c:crossAx val="88354176"/>
        <c:crosses val="autoZero"/>
        <c:auto val="1"/>
        <c:lblOffset val="100"/>
        <c:baseTimeUnit val="years"/>
      </c:dateAx>
      <c:valAx>
        <c:axId val="883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11.57</c:v>
                </c:pt>
                <c:pt idx="1">
                  <c:v>14.93</c:v>
                </c:pt>
                <c:pt idx="2">
                  <c:v>16.36</c:v>
                </c:pt>
                <c:pt idx="3">
                  <c:v>16.36</c:v>
                </c:pt>
                <c:pt idx="4">
                  <c:v>22.57</c:v>
                </c:pt>
              </c:numCache>
            </c:numRef>
          </c:val>
        </c:ser>
        <c:dLbls>
          <c:showLegendKey val="0"/>
          <c:showVal val="0"/>
          <c:showCatName val="0"/>
          <c:showSerName val="0"/>
          <c:showPercent val="0"/>
          <c:showBubbleSize val="0"/>
        </c:dLbls>
        <c:gapWidth val="150"/>
        <c:axId val="90025984"/>
        <c:axId val="900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39.869999999999997</c:v>
                </c:pt>
                <c:pt idx="4">
                  <c:v>41.28</c:v>
                </c:pt>
              </c:numCache>
            </c:numRef>
          </c:val>
          <c:smooth val="0"/>
        </c:ser>
        <c:dLbls>
          <c:showLegendKey val="0"/>
          <c:showVal val="0"/>
          <c:showCatName val="0"/>
          <c:showSerName val="0"/>
          <c:showPercent val="0"/>
          <c:showBubbleSize val="0"/>
        </c:dLbls>
        <c:marker val="1"/>
        <c:smooth val="0"/>
        <c:axId val="90025984"/>
        <c:axId val="90027904"/>
      </c:lineChart>
      <c:dateAx>
        <c:axId val="90025984"/>
        <c:scaling>
          <c:orientation val="minMax"/>
        </c:scaling>
        <c:delete val="1"/>
        <c:axPos val="b"/>
        <c:numFmt formatCode="ge" sourceLinked="1"/>
        <c:majorTickMark val="none"/>
        <c:minorTickMark val="none"/>
        <c:tickLblPos val="none"/>
        <c:crossAx val="90027904"/>
        <c:crosses val="autoZero"/>
        <c:auto val="1"/>
        <c:lblOffset val="100"/>
        <c:baseTimeUnit val="years"/>
      </c:dateAx>
      <c:valAx>
        <c:axId val="900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31.89</c:v>
                </c:pt>
                <c:pt idx="1">
                  <c:v>33.35</c:v>
                </c:pt>
                <c:pt idx="2">
                  <c:v>36.51</c:v>
                </c:pt>
                <c:pt idx="3">
                  <c:v>37.36</c:v>
                </c:pt>
                <c:pt idx="4">
                  <c:v>38.83</c:v>
                </c:pt>
              </c:numCache>
            </c:numRef>
          </c:val>
        </c:ser>
        <c:dLbls>
          <c:showLegendKey val="0"/>
          <c:showVal val="0"/>
          <c:showCatName val="0"/>
          <c:showSerName val="0"/>
          <c:showPercent val="0"/>
          <c:showBubbleSize val="0"/>
        </c:dLbls>
        <c:gapWidth val="150"/>
        <c:axId val="90048000"/>
        <c:axId val="900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61.37</c:v>
                </c:pt>
                <c:pt idx="4">
                  <c:v>61.3</c:v>
                </c:pt>
              </c:numCache>
            </c:numRef>
          </c:val>
          <c:smooth val="0"/>
        </c:ser>
        <c:dLbls>
          <c:showLegendKey val="0"/>
          <c:showVal val="0"/>
          <c:showCatName val="0"/>
          <c:showSerName val="0"/>
          <c:showPercent val="0"/>
          <c:showBubbleSize val="0"/>
        </c:dLbls>
        <c:marker val="1"/>
        <c:smooth val="0"/>
        <c:axId val="90048000"/>
        <c:axId val="90049920"/>
      </c:lineChart>
      <c:dateAx>
        <c:axId val="90048000"/>
        <c:scaling>
          <c:orientation val="minMax"/>
        </c:scaling>
        <c:delete val="1"/>
        <c:axPos val="b"/>
        <c:numFmt formatCode="ge" sourceLinked="1"/>
        <c:majorTickMark val="none"/>
        <c:minorTickMark val="none"/>
        <c:tickLblPos val="none"/>
        <c:crossAx val="90049920"/>
        <c:crosses val="autoZero"/>
        <c:auto val="1"/>
        <c:lblOffset val="100"/>
        <c:baseTimeUnit val="years"/>
      </c:dateAx>
      <c:valAx>
        <c:axId val="900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59.71</c:v>
                </c:pt>
                <c:pt idx="1">
                  <c:v>53.73</c:v>
                </c:pt>
                <c:pt idx="2">
                  <c:v>38.58</c:v>
                </c:pt>
                <c:pt idx="3">
                  <c:v>66.239999999999995</c:v>
                </c:pt>
                <c:pt idx="4">
                  <c:v>74.260000000000005</c:v>
                </c:pt>
              </c:numCache>
            </c:numRef>
          </c:val>
        </c:ser>
        <c:dLbls>
          <c:showLegendKey val="0"/>
          <c:showVal val="0"/>
          <c:showCatName val="0"/>
          <c:showSerName val="0"/>
          <c:showPercent val="0"/>
          <c:showBubbleSize val="0"/>
        </c:dLbls>
        <c:gapWidth val="150"/>
        <c:axId val="88405120"/>
        <c:axId val="884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05120"/>
        <c:axId val="88407040"/>
      </c:lineChart>
      <c:dateAx>
        <c:axId val="88405120"/>
        <c:scaling>
          <c:orientation val="minMax"/>
        </c:scaling>
        <c:delete val="1"/>
        <c:axPos val="b"/>
        <c:numFmt formatCode="ge" sourceLinked="1"/>
        <c:majorTickMark val="none"/>
        <c:minorTickMark val="none"/>
        <c:tickLblPos val="none"/>
        <c:crossAx val="88407040"/>
        <c:crosses val="autoZero"/>
        <c:auto val="1"/>
        <c:lblOffset val="100"/>
        <c:baseTimeUnit val="years"/>
      </c:dateAx>
      <c:valAx>
        <c:axId val="884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560384"/>
        <c:axId val="885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560384"/>
        <c:axId val="88562304"/>
      </c:lineChart>
      <c:dateAx>
        <c:axId val="88560384"/>
        <c:scaling>
          <c:orientation val="minMax"/>
        </c:scaling>
        <c:delete val="1"/>
        <c:axPos val="b"/>
        <c:numFmt formatCode="ge" sourceLinked="1"/>
        <c:majorTickMark val="none"/>
        <c:minorTickMark val="none"/>
        <c:tickLblPos val="none"/>
        <c:crossAx val="88562304"/>
        <c:crosses val="autoZero"/>
        <c:auto val="1"/>
        <c:lblOffset val="100"/>
        <c:baseTimeUnit val="years"/>
      </c:dateAx>
      <c:valAx>
        <c:axId val="885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17344"/>
        <c:axId val="886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17344"/>
        <c:axId val="88619264"/>
      </c:lineChart>
      <c:dateAx>
        <c:axId val="88617344"/>
        <c:scaling>
          <c:orientation val="minMax"/>
        </c:scaling>
        <c:delete val="1"/>
        <c:axPos val="b"/>
        <c:numFmt formatCode="ge" sourceLinked="1"/>
        <c:majorTickMark val="none"/>
        <c:minorTickMark val="none"/>
        <c:tickLblPos val="none"/>
        <c:crossAx val="88619264"/>
        <c:crosses val="autoZero"/>
        <c:auto val="1"/>
        <c:lblOffset val="100"/>
        <c:baseTimeUnit val="years"/>
      </c:dateAx>
      <c:valAx>
        <c:axId val="886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50112"/>
        <c:axId val="886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50112"/>
        <c:axId val="88652032"/>
      </c:lineChart>
      <c:dateAx>
        <c:axId val="88650112"/>
        <c:scaling>
          <c:orientation val="minMax"/>
        </c:scaling>
        <c:delete val="1"/>
        <c:axPos val="b"/>
        <c:numFmt formatCode="ge" sourceLinked="1"/>
        <c:majorTickMark val="none"/>
        <c:minorTickMark val="none"/>
        <c:tickLblPos val="none"/>
        <c:crossAx val="88652032"/>
        <c:crosses val="autoZero"/>
        <c:auto val="1"/>
        <c:lblOffset val="100"/>
        <c:baseTimeUnit val="years"/>
      </c:dateAx>
      <c:valAx>
        <c:axId val="886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62240"/>
        <c:axId val="8877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62240"/>
        <c:axId val="88776704"/>
      </c:lineChart>
      <c:dateAx>
        <c:axId val="88762240"/>
        <c:scaling>
          <c:orientation val="minMax"/>
        </c:scaling>
        <c:delete val="1"/>
        <c:axPos val="b"/>
        <c:numFmt formatCode="ge" sourceLinked="1"/>
        <c:majorTickMark val="none"/>
        <c:minorTickMark val="none"/>
        <c:tickLblPos val="none"/>
        <c:crossAx val="88776704"/>
        <c:crosses val="autoZero"/>
        <c:auto val="1"/>
        <c:lblOffset val="100"/>
        <c:baseTimeUnit val="years"/>
      </c:dateAx>
      <c:valAx>
        <c:axId val="887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858.45</c:v>
                </c:pt>
                <c:pt idx="1">
                  <c:v>258.60000000000002</c:v>
                </c:pt>
                <c:pt idx="2">
                  <c:v>91.74</c:v>
                </c:pt>
                <c:pt idx="3">
                  <c:v>7258.44</c:v>
                </c:pt>
                <c:pt idx="4">
                  <c:v>6933.66</c:v>
                </c:pt>
              </c:numCache>
            </c:numRef>
          </c:val>
        </c:ser>
        <c:dLbls>
          <c:showLegendKey val="0"/>
          <c:showVal val="0"/>
          <c:showCatName val="0"/>
          <c:showSerName val="0"/>
          <c:showPercent val="0"/>
          <c:showBubbleSize val="0"/>
        </c:dLbls>
        <c:gapWidth val="150"/>
        <c:axId val="88794624"/>
        <c:axId val="8879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1824.34</c:v>
                </c:pt>
                <c:pt idx="4">
                  <c:v>1604.64</c:v>
                </c:pt>
              </c:numCache>
            </c:numRef>
          </c:val>
          <c:smooth val="0"/>
        </c:ser>
        <c:dLbls>
          <c:showLegendKey val="0"/>
          <c:showVal val="0"/>
          <c:showCatName val="0"/>
          <c:showSerName val="0"/>
          <c:showPercent val="0"/>
          <c:showBubbleSize val="0"/>
        </c:dLbls>
        <c:marker val="1"/>
        <c:smooth val="0"/>
        <c:axId val="88794624"/>
        <c:axId val="88796544"/>
      </c:lineChart>
      <c:dateAx>
        <c:axId val="88794624"/>
        <c:scaling>
          <c:orientation val="minMax"/>
        </c:scaling>
        <c:delete val="1"/>
        <c:axPos val="b"/>
        <c:numFmt formatCode="ge" sourceLinked="1"/>
        <c:majorTickMark val="none"/>
        <c:minorTickMark val="none"/>
        <c:tickLblPos val="none"/>
        <c:crossAx val="88796544"/>
        <c:crosses val="autoZero"/>
        <c:auto val="1"/>
        <c:lblOffset val="100"/>
        <c:baseTimeUnit val="years"/>
      </c:dateAx>
      <c:valAx>
        <c:axId val="8879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19.32</c:v>
                </c:pt>
                <c:pt idx="1">
                  <c:v>16.079999999999998</c:v>
                </c:pt>
                <c:pt idx="2">
                  <c:v>15.47</c:v>
                </c:pt>
                <c:pt idx="3">
                  <c:v>16.22</c:v>
                </c:pt>
                <c:pt idx="4">
                  <c:v>15.7</c:v>
                </c:pt>
              </c:numCache>
            </c:numRef>
          </c:val>
        </c:ser>
        <c:dLbls>
          <c:showLegendKey val="0"/>
          <c:showVal val="0"/>
          <c:showCatName val="0"/>
          <c:showSerName val="0"/>
          <c:showPercent val="0"/>
          <c:showBubbleSize val="0"/>
        </c:dLbls>
        <c:gapWidth val="150"/>
        <c:axId val="88827008"/>
        <c:axId val="8882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54.16</c:v>
                </c:pt>
                <c:pt idx="4">
                  <c:v>60.01</c:v>
                </c:pt>
              </c:numCache>
            </c:numRef>
          </c:val>
          <c:smooth val="0"/>
        </c:ser>
        <c:dLbls>
          <c:showLegendKey val="0"/>
          <c:showVal val="0"/>
          <c:showCatName val="0"/>
          <c:showSerName val="0"/>
          <c:showPercent val="0"/>
          <c:showBubbleSize val="0"/>
        </c:dLbls>
        <c:marker val="1"/>
        <c:smooth val="0"/>
        <c:axId val="88827008"/>
        <c:axId val="88828928"/>
      </c:lineChart>
      <c:dateAx>
        <c:axId val="88827008"/>
        <c:scaling>
          <c:orientation val="minMax"/>
        </c:scaling>
        <c:delete val="1"/>
        <c:axPos val="b"/>
        <c:numFmt formatCode="ge" sourceLinked="1"/>
        <c:majorTickMark val="none"/>
        <c:minorTickMark val="none"/>
        <c:tickLblPos val="none"/>
        <c:crossAx val="88828928"/>
        <c:crosses val="autoZero"/>
        <c:auto val="1"/>
        <c:lblOffset val="100"/>
        <c:baseTimeUnit val="years"/>
      </c:dateAx>
      <c:valAx>
        <c:axId val="888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882.89</c:v>
                </c:pt>
                <c:pt idx="1">
                  <c:v>1079.43</c:v>
                </c:pt>
                <c:pt idx="2">
                  <c:v>1142.6600000000001</c:v>
                </c:pt>
                <c:pt idx="3">
                  <c:v>1239.23</c:v>
                </c:pt>
                <c:pt idx="4">
                  <c:v>1124.68</c:v>
                </c:pt>
              </c:numCache>
            </c:numRef>
          </c:val>
        </c:ser>
        <c:dLbls>
          <c:showLegendKey val="0"/>
          <c:showVal val="0"/>
          <c:showCatName val="0"/>
          <c:showSerName val="0"/>
          <c:showPercent val="0"/>
          <c:showBubbleSize val="0"/>
        </c:dLbls>
        <c:gapWidth val="150"/>
        <c:axId val="89985408"/>
        <c:axId val="899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307.56</c:v>
                </c:pt>
                <c:pt idx="4">
                  <c:v>277.67</c:v>
                </c:pt>
              </c:numCache>
            </c:numRef>
          </c:val>
          <c:smooth val="0"/>
        </c:ser>
        <c:dLbls>
          <c:showLegendKey val="0"/>
          <c:showVal val="0"/>
          <c:showCatName val="0"/>
          <c:showSerName val="0"/>
          <c:showPercent val="0"/>
          <c:showBubbleSize val="0"/>
        </c:dLbls>
        <c:marker val="1"/>
        <c:smooth val="0"/>
        <c:axId val="89985408"/>
        <c:axId val="89987328"/>
      </c:lineChart>
      <c:dateAx>
        <c:axId val="89985408"/>
        <c:scaling>
          <c:orientation val="minMax"/>
        </c:scaling>
        <c:delete val="1"/>
        <c:axPos val="b"/>
        <c:numFmt formatCode="ge" sourceLinked="1"/>
        <c:majorTickMark val="none"/>
        <c:minorTickMark val="none"/>
        <c:tickLblPos val="none"/>
        <c:crossAx val="89987328"/>
        <c:crosses val="autoZero"/>
        <c:auto val="1"/>
        <c:lblOffset val="100"/>
        <c:baseTimeUnit val="years"/>
      </c:dateAx>
      <c:valAx>
        <c:axId val="899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 zoomScaleNormal="100" workbookViewId="0">
      <selection activeCell="BR1" sqref="BR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青森県　三戸町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Cd3</v>
      </c>
      <c r="X8" s="48"/>
      <c r="Y8" s="48"/>
      <c r="Z8" s="48"/>
      <c r="AA8" s="48"/>
      <c r="AB8" s="48"/>
      <c r="AC8" s="48"/>
      <c r="AD8" s="49" t="s">
        <v>121</v>
      </c>
      <c r="AE8" s="49"/>
      <c r="AF8" s="49"/>
      <c r="AG8" s="49"/>
      <c r="AH8" s="49"/>
      <c r="AI8" s="49"/>
      <c r="AJ8" s="49"/>
      <c r="AK8" s="4"/>
      <c r="AL8" s="50">
        <f>データ!S6</f>
        <v>10596</v>
      </c>
      <c r="AM8" s="50"/>
      <c r="AN8" s="50"/>
      <c r="AO8" s="50"/>
      <c r="AP8" s="50"/>
      <c r="AQ8" s="50"/>
      <c r="AR8" s="50"/>
      <c r="AS8" s="50"/>
      <c r="AT8" s="45">
        <f>データ!T6</f>
        <v>151.79</v>
      </c>
      <c r="AU8" s="45"/>
      <c r="AV8" s="45"/>
      <c r="AW8" s="45"/>
      <c r="AX8" s="45"/>
      <c r="AY8" s="45"/>
      <c r="AZ8" s="45"/>
      <c r="BA8" s="45"/>
      <c r="BB8" s="45">
        <f>データ!U6</f>
        <v>69.81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24.73</v>
      </c>
      <c r="Q10" s="45"/>
      <c r="R10" s="45"/>
      <c r="S10" s="45"/>
      <c r="T10" s="45"/>
      <c r="U10" s="45"/>
      <c r="V10" s="45"/>
      <c r="W10" s="45">
        <f>データ!Q6</f>
        <v>95.44</v>
      </c>
      <c r="X10" s="45"/>
      <c r="Y10" s="45"/>
      <c r="Z10" s="45"/>
      <c r="AA10" s="45"/>
      <c r="AB10" s="45"/>
      <c r="AC10" s="45"/>
      <c r="AD10" s="50">
        <f>データ!R6</f>
        <v>3240</v>
      </c>
      <c r="AE10" s="50"/>
      <c r="AF10" s="50"/>
      <c r="AG10" s="50"/>
      <c r="AH10" s="50"/>
      <c r="AI10" s="50"/>
      <c r="AJ10" s="50"/>
      <c r="AK10" s="2"/>
      <c r="AL10" s="50">
        <f>データ!V6</f>
        <v>2601</v>
      </c>
      <c r="AM10" s="50"/>
      <c r="AN10" s="50"/>
      <c r="AO10" s="50"/>
      <c r="AP10" s="50"/>
      <c r="AQ10" s="50"/>
      <c r="AR10" s="50"/>
      <c r="AS10" s="50"/>
      <c r="AT10" s="45">
        <f>データ!W6</f>
        <v>1.2</v>
      </c>
      <c r="AU10" s="45"/>
      <c r="AV10" s="45"/>
      <c r="AW10" s="45"/>
      <c r="AX10" s="45"/>
      <c r="AY10" s="45"/>
      <c r="AZ10" s="45"/>
      <c r="BA10" s="45"/>
      <c r="BB10" s="45">
        <f>データ!X6</f>
        <v>2167.5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24414</v>
      </c>
      <c r="D6" s="33">
        <f t="shared" si="3"/>
        <v>47</v>
      </c>
      <c r="E6" s="33">
        <f t="shared" si="3"/>
        <v>17</v>
      </c>
      <c r="F6" s="33">
        <f t="shared" si="3"/>
        <v>1</v>
      </c>
      <c r="G6" s="33">
        <f t="shared" si="3"/>
        <v>0</v>
      </c>
      <c r="H6" s="33" t="str">
        <f t="shared" si="3"/>
        <v>青森県　三戸町</v>
      </c>
      <c r="I6" s="33" t="str">
        <f t="shared" si="3"/>
        <v>法非適用</v>
      </c>
      <c r="J6" s="33" t="str">
        <f t="shared" si="3"/>
        <v>下水道事業</v>
      </c>
      <c r="K6" s="33" t="str">
        <f t="shared" si="3"/>
        <v>公共下水道</v>
      </c>
      <c r="L6" s="33" t="str">
        <f t="shared" si="3"/>
        <v>Cd3</v>
      </c>
      <c r="M6" s="33">
        <f t="shared" si="3"/>
        <v>0</v>
      </c>
      <c r="N6" s="34" t="str">
        <f t="shared" si="3"/>
        <v>-</v>
      </c>
      <c r="O6" s="34" t="str">
        <f t="shared" si="3"/>
        <v>該当数値なし</v>
      </c>
      <c r="P6" s="34">
        <f t="shared" si="3"/>
        <v>24.73</v>
      </c>
      <c r="Q6" s="34">
        <f t="shared" si="3"/>
        <v>95.44</v>
      </c>
      <c r="R6" s="34">
        <f t="shared" si="3"/>
        <v>3240</v>
      </c>
      <c r="S6" s="34">
        <f t="shared" si="3"/>
        <v>10596</v>
      </c>
      <c r="T6" s="34">
        <f t="shared" si="3"/>
        <v>151.79</v>
      </c>
      <c r="U6" s="34">
        <f t="shared" si="3"/>
        <v>69.81</v>
      </c>
      <c r="V6" s="34">
        <f t="shared" si="3"/>
        <v>2601</v>
      </c>
      <c r="W6" s="34">
        <f t="shared" si="3"/>
        <v>1.2</v>
      </c>
      <c r="X6" s="34">
        <f t="shared" si="3"/>
        <v>2167.5</v>
      </c>
      <c r="Y6" s="35">
        <f>IF(Y7="",NA(),Y7)</f>
        <v>59.71</v>
      </c>
      <c r="Z6" s="35">
        <f t="shared" ref="Z6:AH6" si="4">IF(Z7="",NA(),Z7)</f>
        <v>53.73</v>
      </c>
      <c r="AA6" s="35">
        <f t="shared" si="4"/>
        <v>38.58</v>
      </c>
      <c r="AB6" s="35">
        <f t="shared" si="4"/>
        <v>66.239999999999995</v>
      </c>
      <c r="AC6" s="35">
        <f t="shared" si="4"/>
        <v>74.260000000000005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858.45</v>
      </c>
      <c r="BG6" s="35">
        <f t="shared" ref="BG6:BO6" si="7">IF(BG7="",NA(),BG7)</f>
        <v>258.60000000000002</v>
      </c>
      <c r="BH6" s="35">
        <f t="shared" si="7"/>
        <v>91.74</v>
      </c>
      <c r="BI6" s="35">
        <f t="shared" si="7"/>
        <v>7258.44</v>
      </c>
      <c r="BJ6" s="35">
        <f t="shared" si="7"/>
        <v>6933.66</v>
      </c>
      <c r="BK6" s="35">
        <f t="shared" si="7"/>
        <v>1791.46</v>
      </c>
      <c r="BL6" s="35">
        <f t="shared" si="7"/>
        <v>1826.49</v>
      </c>
      <c r="BM6" s="35">
        <f t="shared" si="7"/>
        <v>1696.96</v>
      </c>
      <c r="BN6" s="35">
        <f t="shared" si="7"/>
        <v>1824.34</v>
      </c>
      <c r="BO6" s="35">
        <f t="shared" si="7"/>
        <v>1604.64</v>
      </c>
      <c r="BP6" s="34" t="str">
        <f>IF(BP7="","",IF(BP7="-","【-】","【"&amp;SUBSTITUTE(TEXT(BP7,"#,##0.00"),"-","△")&amp;"】"))</f>
        <v>【728.30】</v>
      </c>
      <c r="BQ6" s="35">
        <f>IF(BQ7="",NA(),BQ7)</f>
        <v>19.32</v>
      </c>
      <c r="BR6" s="35">
        <f t="shared" ref="BR6:BZ6" si="8">IF(BR7="",NA(),BR7)</f>
        <v>16.079999999999998</v>
      </c>
      <c r="BS6" s="35">
        <f t="shared" si="8"/>
        <v>15.47</v>
      </c>
      <c r="BT6" s="35">
        <f t="shared" si="8"/>
        <v>16.22</v>
      </c>
      <c r="BU6" s="35">
        <f t="shared" si="8"/>
        <v>15.7</v>
      </c>
      <c r="BV6" s="35">
        <f t="shared" si="8"/>
        <v>51.28</v>
      </c>
      <c r="BW6" s="35">
        <f t="shared" si="8"/>
        <v>48</v>
      </c>
      <c r="BX6" s="35">
        <f t="shared" si="8"/>
        <v>47.23</v>
      </c>
      <c r="BY6" s="35">
        <f t="shared" si="8"/>
        <v>54.16</v>
      </c>
      <c r="BZ6" s="35">
        <f t="shared" si="8"/>
        <v>60.01</v>
      </c>
      <c r="CA6" s="34" t="str">
        <f>IF(CA7="","",IF(CA7="-","【-】","【"&amp;SUBSTITUTE(TEXT(CA7,"#,##0.00"),"-","△")&amp;"】"))</f>
        <v>【100.04】</v>
      </c>
      <c r="CB6" s="35">
        <f>IF(CB7="",NA(),CB7)</f>
        <v>882.89</v>
      </c>
      <c r="CC6" s="35">
        <f t="shared" ref="CC6:CK6" si="9">IF(CC7="",NA(),CC7)</f>
        <v>1079.43</v>
      </c>
      <c r="CD6" s="35">
        <f t="shared" si="9"/>
        <v>1142.6600000000001</v>
      </c>
      <c r="CE6" s="35">
        <f t="shared" si="9"/>
        <v>1239.23</v>
      </c>
      <c r="CF6" s="35">
        <f t="shared" si="9"/>
        <v>1124.68</v>
      </c>
      <c r="CG6" s="35">
        <f t="shared" si="9"/>
        <v>311.81</v>
      </c>
      <c r="CH6" s="35">
        <f t="shared" si="9"/>
        <v>334.37</v>
      </c>
      <c r="CI6" s="35">
        <f t="shared" si="9"/>
        <v>351.41</v>
      </c>
      <c r="CJ6" s="35">
        <f t="shared" si="9"/>
        <v>307.56</v>
      </c>
      <c r="CK6" s="35">
        <f t="shared" si="9"/>
        <v>277.67</v>
      </c>
      <c r="CL6" s="34" t="str">
        <f>IF(CL7="","",IF(CL7="-","【-】","【"&amp;SUBSTITUTE(TEXT(CL7,"#,##0.00"),"-","△")&amp;"】"))</f>
        <v>【137.82】</v>
      </c>
      <c r="CM6" s="35">
        <f>IF(CM7="",NA(),CM7)</f>
        <v>11.57</v>
      </c>
      <c r="CN6" s="35">
        <f t="shared" ref="CN6:CV6" si="10">IF(CN7="",NA(),CN7)</f>
        <v>14.93</v>
      </c>
      <c r="CO6" s="35">
        <f t="shared" si="10"/>
        <v>16.36</v>
      </c>
      <c r="CP6" s="35">
        <f t="shared" si="10"/>
        <v>16.36</v>
      </c>
      <c r="CQ6" s="35">
        <f t="shared" si="10"/>
        <v>22.57</v>
      </c>
      <c r="CR6" s="35">
        <f t="shared" si="10"/>
        <v>41.95</v>
      </c>
      <c r="CS6" s="35">
        <f t="shared" si="10"/>
        <v>40.71</v>
      </c>
      <c r="CT6" s="35">
        <f t="shared" si="10"/>
        <v>43.53</v>
      </c>
      <c r="CU6" s="35">
        <f t="shared" si="10"/>
        <v>39.869999999999997</v>
      </c>
      <c r="CV6" s="35">
        <f t="shared" si="10"/>
        <v>41.28</v>
      </c>
      <c r="CW6" s="34" t="str">
        <f>IF(CW7="","",IF(CW7="-","【-】","【"&amp;SUBSTITUTE(TEXT(CW7,"#,##0.00"),"-","△")&amp;"】"))</f>
        <v>【60.09】</v>
      </c>
      <c r="CX6" s="35">
        <f>IF(CX7="",NA(),CX7)</f>
        <v>31.89</v>
      </c>
      <c r="CY6" s="35">
        <f t="shared" ref="CY6:DG6" si="11">IF(CY7="",NA(),CY7)</f>
        <v>33.35</v>
      </c>
      <c r="CZ6" s="35">
        <f t="shared" si="11"/>
        <v>36.51</v>
      </c>
      <c r="DA6" s="35">
        <f t="shared" si="11"/>
        <v>37.36</v>
      </c>
      <c r="DB6" s="35">
        <f t="shared" si="11"/>
        <v>38.83</v>
      </c>
      <c r="DC6" s="35">
        <f t="shared" si="11"/>
        <v>64.459999999999994</v>
      </c>
      <c r="DD6" s="35">
        <f t="shared" si="11"/>
        <v>63.45</v>
      </c>
      <c r="DE6" s="35">
        <f t="shared" si="11"/>
        <v>64.14</v>
      </c>
      <c r="DF6" s="35">
        <f t="shared" si="11"/>
        <v>61.37</v>
      </c>
      <c r="DG6" s="35">
        <f t="shared" si="11"/>
        <v>61.3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4">
        <f t="shared" si="14"/>
        <v>0</v>
      </c>
      <c r="EL6" s="35">
        <f t="shared" si="14"/>
        <v>0.17</v>
      </c>
      <c r="EM6" s="35">
        <f t="shared" si="14"/>
        <v>0.2</v>
      </c>
      <c r="EN6" s="35">
        <f t="shared" si="14"/>
        <v>0.19</v>
      </c>
      <c r="EO6" s="34" t="str">
        <f>IF(EO7="","",IF(EO7="-","【-】","【"&amp;SUBSTITUTE(TEXT(EO7,"#,##0.00"),"-","△")&amp;"】"))</f>
        <v>【0.27】</v>
      </c>
    </row>
    <row r="7" spans="1:145" s="36" customFormat="1" x14ac:dyDescent="0.15">
      <c r="A7" s="28"/>
      <c r="B7" s="37">
        <v>2016</v>
      </c>
      <c r="C7" s="37">
        <v>24414</v>
      </c>
      <c r="D7" s="37">
        <v>47</v>
      </c>
      <c r="E7" s="37">
        <v>17</v>
      </c>
      <c r="F7" s="37">
        <v>1</v>
      </c>
      <c r="G7" s="37">
        <v>0</v>
      </c>
      <c r="H7" s="37" t="s">
        <v>109</v>
      </c>
      <c r="I7" s="37" t="s">
        <v>110</v>
      </c>
      <c r="J7" s="37" t="s">
        <v>111</v>
      </c>
      <c r="K7" s="37" t="s">
        <v>112</v>
      </c>
      <c r="L7" s="37" t="s">
        <v>113</v>
      </c>
      <c r="M7" s="37"/>
      <c r="N7" s="38" t="s">
        <v>114</v>
      </c>
      <c r="O7" s="38" t="s">
        <v>115</v>
      </c>
      <c r="P7" s="38">
        <v>24.73</v>
      </c>
      <c r="Q7" s="38">
        <v>95.44</v>
      </c>
      <c r="R7" s="38">
        <v>3240</v>
      </c>
      <c r="S7" s="38">
        <v>10596</v>
      </c>
      <c r="T7" s="38">
        <v>151.79</v>
      </c>
      <c r="U7" s="38">
        <v>69.81</v>
      </c>
      <c r="V7" s="38">
        <v>2601</v>
      </c>
      <c r="W7" s="38">
        <v>1.2</v>
      </c>
      <c r="X7" s="38">
        <v>2167.5</v>
      </c>
      <c r="Y7" s="38">
        <v>59.71</v>
      </c>
      <c r="Z7" s="38">
        <v>53.73</v>
      </c>
      <c r="AA7" s="38">
        <v>38.58</v>
      </c>
      <c r="AB7" s="38">
        <v>66.239999999999995</v>
      </c>
      <c r="AC7" s="38">
        <v>74.260000000000005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858.45</v>
      </c>
      <c r="BG7" s="38">
        <v>258.60000000000002</v>
      </c>
      <c r="BH7" s="38">
        <v>91.74</v>
      </c>
      <c r="BI7" s="38">
        <v>7258.44</v>
      </c>
      <c r="BJ7" s="38">
        <v>6933.66</v>
      </c>
      <c r="BK7" s="38">
        <v>1791.46</v>
      </c>
      <c r="BL7" s="38">
        <v>1826.49</v>
      </c>
      <c r="BM7" s="38">
        <v>1696.96</v>
      </c>
      <c r="BN7" s="38">
        <v>1824.34</v>
      </c>
      <c r="BO7" s="38">
        <v>1604.64</v>
      </c>
      <c r="BP7" s="38">
        <v>728.3</v>
      </c>
      <c r="BQ7" s="38">
        <v>19.32</v>
      </c>
      <c r="BR7" s="38">
        <v>16.079999999999998</v>
      </c>
      <c r="BS7" s="38">
        <v>15.47</v>
      </c>
      <c r="BT7" s="38">
        <v>16.22</v>
      </c>
      <c r="BU7" s="38">
        <v>15.7</v>
      </c>
      <c r="BV7" s="38">
        <v>51.28</v>
      </c>
      <c r="BW7" s="38">
        <v>48</v>
      </c>
      <c r="BX7" s="38">
        <v>47.23</v>
      </c>
      <c r="BY7" s="38">
        <v>54.16</v>
      </c>
      <c r="BZ7" s="38">
        <v>60.01</v>
      </c>
      <c r="CA7" s="38">
        <v>100.04</v>
      </c>
      <c r="CB7" s="38">
        <v>882.89</v>
      </c>
      <c r="CC7" s="38">
        <v>1079.43</v>
      </c>
      <c r="CD7" s="38">
        <v>1142.6600000000001</v>
      </c>
      <c r="CE7" s="38">
        <v>1239.23</v>
      </c>
      <c r="CF7" s="38">
        <v>1124.68</v>
      </c>
      <c r="CG7" s="38">
        <v>311.81</v>
      </c>
      <c r="CH7" s="38">
        <v>334.37</v>
      </c>
      <c r="CI7" s="38">
        <v>351.41</v>
      </c>
      <c r="CJ7" s="38">
        <v>307.56</v>
      </c>
      <c r="CK7" s="38">
        <v>277.67</v>
      </c>
      <c r="CL7" s="38">
        <v>137.82</v>
      </c>
      <c r="CM7" s="38">
        <v>11.57</v>
      </c>
      <c r="CN7" s="38">
        <v>14.93</v>
      </c>
      <c r="CO7" s="38">
        <v>16.36</v>
      </c>
      <c r="CP7" s="38">
        <v>16.36</v>
      </c>
      <c r="CQ7" s="38">
        <v>22.57</v>
      </c>
      <c r="CR7" s="38">
        <v>41.95</v>
      </c>
      <c r="CS7" s="38">
        <v>40.71</v>
      </c>
      <c r="CT7" s="38">
        <v>43.53</v>
      </c>
      <c r="CU7" s="38">
        <v>39.869999999999997</v>
      </c>
      <c r="CV7" s="38">
        <v>41.28</v>
      </c>
      <c r="CW7" s="38">
        <v>60.09</v>
      </c>
      <c r="CX7" s="38">
        <v>31.89</v>
      </c>
      <c r="CY7" s="38">
        <v>33.35</v>
      </c>
      <c r="CZ7" s="38">
        <v>36.51</v>
      </c>
      <c r="DA7" s="38">
        <v>37.36</v>
      </c>
      <c r="DB7" s="38">
        <v>38.83</v>
      </c>
      <c r="DC7" s="38">
        <v>64.459999999999994</v>
      </c>
      <c r="DD7" s="38">
        <v>63.45</v>
      </c>
      <c r="DE7" s="38">
        <v>64.14</v>
      </c>
      <c r="DF7" s="38">
        <v>61.37</v>
      </c>
      <c r="DG7" s="38">
        <v>61.3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v>
      </c>
      <c r="EL7" s="38">
        <v>0.17</v>
      </c>
      <c r="EM7" s="38">
        <v>0.2</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2017-12-25T02:02:02Z</dcterms:created>
  <dcterms:modified xsi:type="dcterms:W3CDTF">2018-01-30T23:52:44Z</dcterms:modified>
  <cp:category/>
</cp:coreProperties>
</file>