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<sst xmlns="http://schemas.openxmlformats.org/spreadsheetml/2006/main" count="245" uniqueCount="126">
  <si>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</si>
  <si>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</si>
  <si>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</si>
  <si>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</si>
  <si>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</si>
  <si>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</si>
  <si>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</si>
  <si>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</si>
  <si>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</si>
  <si>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</si>
  <si>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</si>
  <si>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</si>
  <si>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</si>
  <si>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</si>
  <si>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</si>
  <si>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</si>
  <si>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</si>
  <si>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</si>
  <si>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</si>
  <si>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</si>
  <si>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</si>
  <si>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</si>
  <si>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</si>
  <si>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</si>
  <si>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</si>
  <si>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</si>
  <si>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</si>
  <si>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</si>
  <si>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</si>
  <si>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</si>
  <si>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</si>
  <si>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</si>
  <si>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</si>
  <si>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</si>
  <si>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</si>
  <si>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</si>
  <si>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</si>
  <si>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</si>
  <si>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</si>
  <si>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</si>
  <si>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</si>
  <si>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</si>
  <si>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</si>
  <si>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</si>
  <si>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</si>
  <si>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</si>
  <si>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</si>
  <si>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</si>
  <si>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</si>
  <si>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</si>
  <si>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</si>
  <si>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</si>
  <si>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</si>
  <si>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</si>
  <si>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</si>
  <si>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</si>
  <si>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</si>
  <si>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</si>
  <si>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</si>
  <si>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</si>
  <si>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</si>
  <si>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</si>
  <si>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</si>
  <si>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</si>
  <si>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</si>
  <si>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</si>
  <si>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</si>
  <si>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</si>
  <si>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</si>
  <si>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</si>
  <si>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</si>
  <si>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</si>
  <si>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</si>
  <si>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</si>
  <si>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</si>
  <si>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</si>
  <si>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</si>
  <si>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</si>
  <si>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</si>
  <si>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</si>
  <si>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</si>
  <si>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</si>
  <si>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</si>
  <si>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</si>
  <si>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</si>
  <si>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</si>
  <si>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</si>
  <si>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</si>
  <si>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</si>
  <si>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</si>
  <si>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</si>
  <si>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</si>
  <si>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</si>
  <si>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</si>
  <si>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</si>
  <si>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</si>
  <si>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</si>
  <si>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</si>
  <si>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</si>
  <si>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</si>
  <si>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</si>
  <si>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</si>
  <si>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</si>
  <si>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</si>
  <si>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</si>
  <si>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</si>
  <si>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</si>
  <si>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</si>
  <si>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</si>
  <si>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</si>
  <si>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おいらせ町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</si>
  <si>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</si>
  <si>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</si>
  <si>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</si>
  <si>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</si>
  <si>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</si>
  <si>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</si>
  <si>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</si>
  <si>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</si>
  <si>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</si>
  <si>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</si>
  <si>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</si>
  <si>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・管渠の状況であるが、一部供用開始から25年経過した施設があると共に、他の事業体からの移管により30年程度経過した施設もあり老朽化は進みつつある。
・管渠内の老朽化の詳細状況を確認するためカメラ調査を進めている。今後、全路線実施予定としている。
　現段階では、腐食や破損は少ないため、必要に応じ修繕工事で対応していくこととしている。
・全般的に老朽化が進みつつある状況から、ストックマネジメント計画を策定し、将来に備えた老朽化対策を進めていくことが必要となっている。</t>
    <rPh sb="1" eb="3">
      <t>カンキョ</t>
    </rPh>
    <rPh sb="4" eb="6">
      <t>ジョウキョウ</t>
    </rPh>
    <rPh sb="11" eb="13">
      <t>イチブ</t>
    </rPh>
    <rPh sb="13" eb="15">
      <t>キョウヨウ</t>
    </rPh>
    <rPh sb="21" eb="22">
      <t>ネン</t>
    </rPh>
    <rPh sb="22" eb="24">
      <t>ケイカ</t>
    </rPh>
    <rPh sb="26" eb="28">
      <t>シセツ</t>
    </rPh>
    <rPh sb="32" eb="33">
      <t>トモ</t>
    </rPh>
    <rPh sb="57" eb="59">
      <t>シセツ</t>
    </rPh>
    <rPh sb="62" eb="65">
      <t>ロウキュウカ</t>
    </rPh>
    <rPh sb="66" eb="67">
      <t>スス</t>
    </rPh>
    <rPh sb="75" eb="77">
      <t>カンキョ</t>
    </rPh>
    <rPh sb="77" eb="78">
      <t>ナイ</t>
    </rPh>
    <rPh sb="79" eb="82">
      <t>ロウキュウカ</t>
    </rPh>
    <rPh sb="83" eb="85">
      <t>ショウサイ</t>
    </rPh>
    <rPh sb="85" eb="87">
      <t>ジョウキョウ</t>
    </rPh>
    <rPh sb="88" eb="90">
      <t>カクニン</t>
    </rPh>
    <rPh sb="97" eb="99">
      <t>チョウサ</t>
    </rPh>
    <rPh sb="100" eb="101">
      <t>スス</t>
    </rPh>
    <rPh sb="106" eb="108">
      <t>コンゴ</t>
    </rPh>
    <rPh sb="109" eb="110">
      <t>ゼン</t>
    </rPh>
    <rPh sb="110" eb="112">
      <t>ロセン</t>
    </rPh>
    <rPh sb="112" eb="114">
      <t>ジッシ</t>
    </rPh>
    <rPh sb="114" eb="116">
      <t>ヨテイ</t>
    </rPh>
    <rPh sb="124" eb="127">
      <t>ゲンダンカイ</t>
    </rPh>
    <rPh sb="130" eb="132">
      <t>フショク</t>
    </rPh>
    <rPh sb="133" eb="135">
      <t>ハソン</t>
    </rPh>
    <rPh sb="136" eb="137">
      <t>スク</t>
    </rPh>
    <rPh sb="142" eb="144">
      <t>ヒツヨウ</t>
    </rPh>
    <rPh sb="145" eb="146">
      <t>オウ</t>
    </rPh>
    <rPh sb="147" eb="149">
      <t>シュウゼン</t>
    </rPh>
    <rPh sb="149" eb="151">
      <t>コウジ</t>
    </rPh>
    <rPh sb="152" eb="154">
      <t>タイオウ</t>
    </rPh>
    <rPh sb="168" eb="171">
      <t>ゼンパンテキ</t>
    </rPh>
    <rPh sb="172" eb="175">
      <t>ロウキュウカ</t>
    </rPh>
    <rPh sb="176" eb="177">
      <t>スス</t>
    </rPh>
    <rPh sb="182" eb="184">
      <t>ジョウキョウ</t>
    </rPh>
    <rPh sb="197" eb="199">
      <t>ケイカク</t>
    </rPh>
    <rPh sb="200" eb="202">
      <t>サクテイ</t>
    </rPh>
    <rPh sb="204" eb="206">
      <t>ショウライ</t>
    </rPh>
    <rPh sb="207" eb="208">
      <t>ソナ</t>
    </rPh>
    <rPh sb="210" eb="213">
      <t>ロウキュウカ</t>
    </rPh>
    <rPh sb="213" eb="215">
      <t>タイサク</t>
    </rPh>
    <rPh sb="216" eb="217">
      <t>スス</t>
    </rPh>
    <rPh sb="224" eb="226">
      <t>ヒツヨウ</t>
    </rPh>
    <phoneticPr fontId="4"/>
  </si>
  <si>
    <t>非設置</t>
    <rPh sb="0" eb="1">
      <t>ヒ</t>
    </rPh>
    <rPh sb="1" eb="3">
      <t>セッチ</t>
    </rPh>
    <phoneticPr fontId="4"/>
  </si>
  <si>
    <t xml:space="preserve">・水洗化率を除き、各数値とも類似団体平均値と比較し健全性に欠けている。
・収益的収支比率が今回50%に達したものの自立した運営となっていない。
　企業債残高が類似団体と比較し高い。これに伴い地方債償還費用が多額であるため、収入は一般会計に頼る状況である。
・汚水処理原価が高く、費用面の効率性の低さが顕著である。要因として地方債償還金が大きいことと、次いで、流域下水道維持管理負担金が大きいためである。
・水洗化率は高いため、将来において使用料総額の大きな増額見込みをすることが出来ず、収入面での課題の一つである。
</t>
    <rPh sb="1" eb="4">
      <t>スイセンカ</t>
    </rPh>
    <rPh sb="4" eb="5">
      <t>リツ</t>
    </rPh>
    <rPh sb="6" eb="7">
      <t>ノゾ</t>
    </rPh>
    <rPh sb="9" eb="10">
      <t>カク</t>
    </rPh>
    <rPh sb="10" eb="12">
      <t>スウチ</t>
    </rPh>
    <rPh sb="14" eb="16">
      <t>ルイジ</t>
    </rPh>
    <rPh sb="16" eb="18">
      <t>ダンタイ</t>
    </rPh>
    <rPh sb="18" eb="21">
      <t>ヘイキンチ</t>
    </rPh>
    <rPh sb="22" eb="24">
      <t>ヒカク</t>
    </rPh>
    <rPh sb="25" eb="28">
      <t>ケンゼンセイ</t>
    </rPh>
    <rPh sb="29" eb="30">
      <t>カ</t>
    </rPh>
    <rPh sb="37" eb="40">
      <t>シュウエキテキ</t>
    </rPh>
    <rPh sb="40" eb="42">
      <t>シュウシ</t>
    </rPh>
    <rPh sb="42" eb="44">
      <t>ヒリツ</t>
    </rPh>
    <rPh sb="45" eb="47">
      <t>コンカイ</t>
    </rPh>
    <rPh sb="51" eb="52">
      <t>タッ</t>
    </rPh>
    <rPh sb="57" eb="59">
      <t>ジリツ</t>
    </rPh>
    <rPh sb="61" eb="63">
      <t>ウンエイ</t>
    </rPh>
    <rPh sb="73" eb="75">
      <t>キギョウ</t>
    </rPh>
    <rPh sb="75" eb="76">
      <t>サイ</t>
    </rPh>
    <rPh sb="76" eb="78">
      <t>ザンダカ</t>
    </rPh>
    <rPh sb="79" eb="81">
      <t>ルイジ</t>
    </rPh>
    <rPh sb="81" eb="83">
      <t>ダンタイ</t>
    </rPh>
    <rPh sb="84" eb="86">
      <t>ヒカク</t>
    </rPh>
    <rPh sb="87" eb="88">
      <t>タカ</t>
    </rPh>
    <rPh sb="93" eb="94">
      <t>トモナ</t>
    </rPh>
    <rPh sb="95" eb="98">
      <t>チホウサイ</t>
    </rPh>
    <rPh sb="98" eb="100">
      <t>ショウカン</t>
    </rPh>
    <rPh sb="100" eb="102">
      <t>ヒヨウ</t>
    </rPh>
    <rPh sb="103" eb="105">
      <t>タガク</t>
    </rPh>
    <rPh sb="111" eb="113">
      <t>シュウニュウ</t>
    </rPh>
    <rPh sb="114" eb="116">
      <t>イッパン</t>
    </rPh>
    <rPh sb="116" eb="118">
      <t>カイケイ</t>
    </rPh>
    <rPh sb="119" eb="120">
      <t>タヨ</t>
    </rPh>
    <rPh sb="121" eb="123">
      <t>ジョウキョウ</t>
    </rPh>
    <rPh sb="129" eb="131">
      <t>オスイ</t>
    </rPh>
    <rPh sb="131" eb="133">
      <t>ショリ</t>
    </rPh>
    <rPh sb="133" eb="135">
      <t>ゲンカ</t>
    </rPh>
    <rPh sb="136" eb="137">
      <t>タカ</t>
    </rPh>
    <rPh sb="139" eb="141">
      <t>ヒヨウ</t>
    </rPh>
    <rPh sb="141" eb="142">
      <t>メン</t>
    </rPh>
    <rPh sb="143" eb="146">
      <t>コウリツセイ</t>
    </rPh>
    <rPh sb="147" eb="148">
      <t>ヒク</t>
    </rPh>
    <rPh sb="150" eb="152">
      <t>ケンチョ</t>
    </rPh>
    <rPh sb="156" eb="158">
      <t>ヨウイン</t>
    </rPh>
    <rPh sb="161" eb="164">
      <t>チホウサイ</t>
    </rPh>
    <rPh sb="164" eb="166">
      <t>ショウカン</t>
    </rPh>
    <rPh sb="166" eb="167">
      <t>キン</t>
    </rPh>
    <rPh sb="168" eb="169">
      <t>オオ</t>
    </rPh>
    <rPh sb="175" eb="176">
      <t>ツ</t>
    </rPh>
    <rPh sb="179" eb="181">
      <t>リュウイキ</t>
    </rPh>
    <rPh sb="181" eb="184">
      <t>ゲスイドウ</t>
    </rPh>
    <rPh sb="184" eb="186">
      <t>イジ</t>
    </rPh>
    <rPh sb="186" eb="188">
      <t>カンリ</t>
    </rPh>
    <rPh sb="188" eb="191">
      <t>フタンキン</t>
    </rPh>
    <rPh sb="192" eb="193">
      <t>オオ</t>
    </rPh>
    <rPh sb="203" eb="206">
      <t>スイセンカ</t>
    </rPh>
    <rPh sb="206" eb="207">
      <t>リツ</t>
    </rPh>
    <rPh sb="208" eb="209">
      <t>タカ</t>
    </rPh>
    <rPh sb="213" eb="215">
      <t>ショウライ</t>
    </rPh>
    <rPh sb="219" eb="221">
      <t>シヨウ</t>
    </rPh>
    <rPh sb="221" eb="222">
      <t>リョウ</t>
    </rPh>
    <rPh sb="222" eb="224">
      <t>ソウガク</t>
    </rPh>
    <rPh sb="225" eb="226">
      <t>オオ</t>
    </rPh>
    <rPh sb="228" eb="230">
      <t>ゾウガク</t>
    </rPh>
    <rPh sb="230" eb="232">
      <t>ミコ</t>
    </rPh>
    <rPh sb="239" eb="241">
      <t>デキ</t>
    </rPh>
    <rPh sb="243" eb="245">
      <t>シュウニュウ</t>
    </rPh>
    <rPh sb="245" eb="246">
      <t>メン</t>
    </rPh>
    <rPh sb="248" eb="250">
      <t>カダイ</t>
    </rPh>
    <rPh sb="251" eb="252">
      <t>ヒト</t>
    </rPh>
    <phoneticPr fontId="4"/>
  </si>
  <si>
    <t>・経営面は、類似団体平均値と比較し多くの面で健全性に欠け、厳しい状況であるといえるため、持続可能な下水道事業運営のため経営面の改善努力が必要である。
・収入面では、使用料水準の適切性からも、使用料改定を検討する外、その他、下水道接続利用者の増加対策やその他の収入確保対策を検討する必要がある。
・支出面では、流域下水道事業の見直しが必要となっている。流域全体では、人口減少が始まり、計画人口も当初に比べ大きく減ってきている状況から、今後、各施設のスペックダウンを適切に行い、各種費用について低減させる検討が重要となっている。また、町直接運営に関する事項においても、経費の見直しを随時実施すると共に、将来においては、処理区毎の効率性等を勘案し、更新・長寿命化の休止区域も適切に判断していく必要性がある。</t>
    <rPh sb="1" eb="3">
      <t>ケイエイ</t>
    </rPh>
    <rPh sb="3" eb="4">
      <t>メン</t>
    </rPh>
    <rPh sb="6" eb="8">
      <t>ルイジ</t>
    </rPh>
    <rPh sb="8" eb="10">
      <t>ダンタイ</t>
    </rPh>
    <rPh sb="10" eb="13">
      <t>ヘイキンチ</t>
    </rPh>
    <rPh sb="14" eb="16">
      <t>ヒカク</t>
    </rPh>
    <rPh sb="17" eb="18">
      <t>オオ</t>
    </rPh>
    <rPh sb="20" eb="21">
      <t>メン</t>
    </rPh>
    <rPh sb="22" eb="25">
      <t>ケンゼンセイ</t>
    </rPh>
    <rPh sb="26" eb="27">
      <t>カ</t>
    </rPh>
    <rPh sb="29" eb="30">
      <t>キビ</t>
    </rPh>
    <rPh sb="32" eb="34">
      <t>ジョウキョウ</t>
    </rPh>
    <rPh sb="44" eb="46">
      <t>ジゾク</t>
    </rPh>
    <rPh sb="46" eb="48">
      <t>カノウ</t>
    </rPh>
    <rPh sb="49" eb="51">
      <t>ゲスイ</t>
    </rPh>
    <rPh sb="51" eb="52">
      <t>ドウ</t>
    </rPh>
    <rPh sb="52" eb="54">
      <t>ジギョウ</t>
    </rPh>
    <rPh sb="54" eb="56">
      <t>ウンエイ</t>
    </rPh>
    <rPh sb="59" eb="61">
      <t>ケイエイ</t>
    </rPh>
    <rPh sb="61" eb="62">
      <t>メン</t>
    </rPh>
    <rPh sb="63" eb="65">
      <t>カイゼン</t>
    </rPh>
    <rPh sb="65" eb="67">
      <t>ドリョク</t>
    </rPh>
    <rPh sb="68" eb="70">
      <t>ヒツヨウ</t>
    </rPh>
    <rPh sb="76" eb="78">
      <t>シュウニュウ</t>
    </rPh>
    <rPh sb="78" eb="79">
      <t>メン</t>
    </rPh>
    <rPh sb="82" eb="84">
      <t>シヨウ</t>
    </rPh>
    <rPh sb="84" eb="85">
      <t>リョウ</t>
    </rPh>
    <rPh sb="85" eb="87">
      <t>スイジュン</t>
    </rPh>
    <rPh sb="88" eb="91">
      <t>テキセツセイ</t>
    </rPh>
    <rPh sb="95" eb="97">
      <t>シヨウ</t>
    </rPh>
    <rPh sb="97" eb="98">
      <t>リョウ</t>
    </rPh>
    <rPh sb="98" eb="100">
      <t>カイテイ</t>
    </rPh>
    <rPh sb="101" eb="103">
      <t>ケントウ</t>
    </rPh>
    <rPh sb="105" eb="106">
      <t>ホカ</t>
    </rPh>
    <rPh sb="109" eb="110">
      <t>タ</t>
    </rPh>
    <rPh sb="111" eb="114">
      <t>ゲスイドウ</t>
    </rPh>
    <rPh sb="114" eb="116">
      <t>セツゾク</t>
    </rPh>
    <rPh sb="116" eb="118">
      <t>リヨウ</t>
    </rPh>
    <rPh sb="118" eb="119">
      <t>シャ</t>
    </rPh>
    <rPh sb="120" eb="122">
      <t>ゾウカ</t>
    </rPh>
    <rPh sb="122" eb="124">
      <t>タイサク</t>
    </rPh>
    <rPh sb="127" eb="128">
      <t>タ</t>
    </rPh>
    <rPh sb="129" eb="131">
      <t>シュウニュウ</t>
    </rPh>
    <rPh sb="131" eb="133">
      <t>カクホ</t>
    </rPh>
    <rPh sb="133" eb="135">
      <t>タイサク</t>
    </rPh>
    <rPh sb="136" eb="138">
      <t>ケントウ</t>
    </rPh>
    <rPh sb="140" eb="142">
      <t>ヒツヨウ</t>
    </rPh>
    <rPh sb="148" eb="150">
      <t>シシュツ</t>
    </rPh>
    <rPh sb="150" eb="151">
      <t>メン</t>
    </rPh>
    <rPh sb="154" eb="156">
      <t>リュウイキ</t>
    </rPh>
    <rPh sb="156" eb="159">
      <t>ゲスイドウ</t>
    </rPh>
    <rPh sb="159" eb="161">
      <t>ジギョウ</t>
    </rPh>
    <rPh sb="162" eb="164">
      <t>ミナオ</t>
    </rPh>
    <rPh sb="166" eb="168">
      <t>ヒツヨウ</t>
    </rPh>
    <rPh sb="175" eb="177">
      <t>リュウイキ</t>
    </rPh>
    <rPh sb="177" eb="179">
      <t>ゼンタイ</t>
    </rPh>
    <rPh sb="182" eb="184">
      <t>ジンコウ</t>
    </rPh>
    <rPh sb="184" eb="186">
      <t>ゲンショウ</t>
    </rPh>
    <rPh sb="187" eb="188">
      <t>ハジ</t>
    </rPh>
    <rPh sb="191" eb="193">
      <t>ケイカク</t>
    </rPh>
    <rPh sb="193" eb="195">
      <t>ジンコウ</t>
    </rPh>
    <rPh sb="196" eb="198">
      <t>トウショ</t>
    </rPh>
    <rPh sb="199" eb="200">
      <t>クラ</t>
    </rPh>
    <rPh sb="201" eb="202">
      <t>オオ</t>
    </rPh>
    <rPh sb="204" eb="205">
      <t>ヘ</t>
    </rPh>
    <rPh sb="211" eb="213">
      <t>ジョウキョウ</t>
    </rPh>
    <rPh sb="216" eb="218">
      <t>コンゴ</t>
    </rPh>
    <rPh sb="219" eb="220">
      <t>カク</t>
    </rPh>
    <rPh sb="220" eb="222">
      <t>シセツ</t>
    </rPh>
    <rPh sb="231" eb="233">
      <t>テキセツ</t>
    </rPh>
    <rPh sb="234" eb="235">
      <t>オコナ</t>
    </rPh>
    <rPh sb="237" eb="239">
      <t>カクシュ</t>
    </rPh>
    <rPh sb="239" eb="241">
      <t>ヒヨウ</t>
    </rPh>
    <rPh sb="245" eb="247">
      <t>テイゲン</t>
    </rPh>
    <rPh sb="250" eb="252">
      <t>ケントウ</t>
    </rPh>
    <rPh sb="253" eb="255">
      <t>ジュウヨウ</t>
    </rPh>
    <rPh sb="265" eb="266">
      <t>マチ</t>
    </rPh>
    <rPh sb="266" eb="268">
      <t>チョクセツ</t>
    </rPh>
    <rPh sb="271" eb="272">
      <t>カン</t>
    </rPh>
    <rPh sb="274" eb="276">
      <t>ジコウ</t>
    </rPh>
    <rPh sb="282" eb="284">
      <t>ケイヒ</t>
    </rPh>
    <rPh sb="285" eb="287">
      <t>ミナオ</t>
    </rPh>
    <rPh sb="289" eb="291">
      <t>ズイジ</t>
    </rPh>
    <rPh sb="291" eb="293">
      <t>ジッシ</t>
    </rPh>
    <rPh sb="296" eb="297">
      <t>トモ</t>
    </rPh>
    <rPh sb="299" eb="301">
      <t>ショウライ</t>
    </rPh>
    <rPh sb="307" eb="309">
      <t>ショリ</t>
    </rPh>
    <rPh sb="309" eb="310">
      <t>ク</t>
    </rPh>
    <rPh sb="310" eb="311">
      <t>マイ</t>
    </rPh>
    <rPh sb="312" eb="315">
      <t>コウリツセイ</t>
    </rPh>
    <rPh sb="315" eb="316">
      <t>トウ</t>
    </rPh>
    <rPh sb="317" eb="319">
      <t>カンアン</t>
    </rPh>
    <rPh sb="321" eb="323">
      <t>コウシン</t>
    </rPh>
    <rPh sb="324" eb="325">
      <t>チョウ</t>
    </rPh>
    <rPh sb="325" eb="328">
      <t>ジュミョウカ</t>
    </rPh>
    <rPh sb="329" eb="331">
      <t>キュウシ</t>
    </rPh>
    <rPh sb="331" eb="333">
      <t>クイキ</t>
    </rPh>
    <rPh sb="334" eb="336">
      <t>テキセツ</t>
    </rPh>
    <rPh sb="337" eb="339">
      <t>ハンダン</t>
    </rPh>
    <rPh sb="343" eb="346">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</si>
</sst>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10336"/>
        <c:axId val="74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74910336"/>
        <c:axId val="74920704"/>
      </c:lineChart>
      <c:dateAx>
        <c:axId val="74910336"/>
        <c:scaling>
          <c:orientation val="minMax"/>
        </c:scaling>
        <c:delete val="1"/>
        <c:axPos val="b"/>
        <c:numFmt formatCode="ge" sourceLinked="1"/>
        <c:majorTickMark val="none"/>
        <c:minorTickMark val="none"/>
        <c:tickLblPos val="none"/>
        <c:crossAx val="74920704"/>
        <c:crosses val="autoZero"/>
        <c:auto val="1"/>
        <c:lblOffset val="100"/>
        <c:baseTimeUnit val="years"/>
      </c:dateAx>
      <c:valAx>
        <c:axId val="74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38592"/>
        <c:axId val="834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83438592"/>
        <c:axId val="83461248"/>
      </c:lineChart>
      <c:dateAx>
        <c:axId val="83438592"/>
        <c:scaling>
          <c:orientation val="minMax"/>
        </c:scaling>
        <c:delete val="1"/>
        <c:axPos val="b"/>
        <c:numFmt formatCode="ge" sourceLinked="1"/>
        <c:majorTickMark val="none"/>
        <c:minorTickMark val="none"/>
        <c:tickLblPos val="none"/>
        <c:crossAx val="83461248"/>
        <c:crosses val="autoZero"/>
        <c:auto val="1"/>
        <c:lblOffset val="100"/>
        <c:baseTimeUnit val="years"/>
      </c:dateAx>
      <c:valAx>
        <c:axId val="834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86.87</c:v>
                </c:pt>
                <c:pt idx="1">
                  <c:v>87.9</c:v>
                </c:pt>
                <c:pt idx="2">
                  <c:v>89</c:v>
                </c:pt>
                <c:pt idx="3">
                  <c:v>90.06</c:v>
                </c:pt>
                <c:pt idx="4">
                  <c:v>91.37</c:v>
                </c:pt>
              </c:numCache>
            </c:numRef>
          </c:val>
        </c:ser>
        <c:dLbls>
          <c:showLegendKey val="0"/>
          <c:showVal val="0"/>
          <c:showCatName val="0"/>
          <c:showSerName val="0"/>
          <c:showPercent val="0"/>
          <c:showBubbleSize val="0"/>
        </c:dLbls>
        <c:gapWidth val="150"/>
        <c:axId val="83761792"/>
        <c:axId val="83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83761792"/>
        <c:axId val="83768064"/>
      </c:lineChart>
      <c:dateAx>
        <c:axId val="83761792"/>
        <c:scaling>
          <c:orientation val="minMax"/>
        </c:scaling>
        <c:delete val="1"/>
        <c:axPos val="b"/>
        <c:numFmt formatCode="ge" sourceLinked="1"/>
        <c:majorTickMark val="none"/>
        <c:minorTickMark val="none"/>
        <c:tickLblPos val="none"/>
        <c:crossAx val="83768064"/>
        <c:crosses val="autoZero"/>
        <c:auto val="1"/>
        <c:lblOffset val="100"/>
        <c:baseTimeUnit val="years"/>
      </c:dateAx>
      <c:valAx>
        <c:axId val="83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45.71</c:v>
                </c:pt>
                <c:pt idx="1">
                  <c:v>46.78</c:v>
                </c:pt>
                <c:pt idx="2">
                  <c:v>47.55</c:v>
                </c:pt>
                <c:pt idx="3">
                  <c:v>48.03</c:v>
                </c:pt>
                <c:pt idx="4">
                  <c:v>50.08</c:v>
                </c:pt>
              </c:numCache>
            </c:numRef>
          </c:val>
        </c:ser>
        <c:dLbls>
          <c:showLegendKey val="0"/>
          <c:showVal val="0"/>
          <c:showCatName val="0"/>
          <c:showSerName val="0"/>
          <c:showPercent val="0"/>
          <c:showBubbleSize val="0"/>
        </c:dLbls>
        <c:gapWidth val="150"/>
        <c:axId val="74946816"/>
        <c:axId val="749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46816"/>
        <c:axId val="74953088"/>
      </c:lineChart>
      <c:dateAx>
        <c:axId val="74946816"/>
        <c:scaling>
          <c:orientation val="minMax"/>
        </c:scaling>
        <c:delete val="1"/>
        <c:axPos val="b"/>
        <c:numFmt formatCode="ge" sourceLinked="1"/>
        <c:majorTickMark val="none"/>
        <c:minorTickMark val="none"/>
        <c:tickLblPos val="none"/>
        <c:crossAx val="74953088"/>
        <c:crosses val="autoZero"/>
        <c:auto val="1"/>
        <c:lblOffset val="100"/>
        <c:baseTimeUnit val="years"/>
      </c:dateAx>
      <c:valAx>
        <c:axId val="749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18464"/>
        <c:axId val="751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18464"/>
        <c:axId val="75128832"/>
      </c:lineChart>
      <c:dateAx>
        <c:axId val="75118464"/>
        <c:scaling>
          <c:orientation val="minMax"/>
        </c:scaling>
        <c:delete val="1"/>
        <c:axPos val="b"/>
        <c:numFmt formatCode="ge" sourceLinked="1"/>
        <c:majorTickMark val="none"/>
        <c:minorTickMark val="none"/>
        <c:tickLblPos val="none"/>
        <c:crossAx val="75128832"/>
        <c:crosses val="autoZero"/>
        <c:auto val="1"/>
        <c:lblOffset val="100"/>
        <c:baseTimeUnit val="years"/>
      </c:dateAx>
      <c:valAx>
        <c:axId val="751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63136"/>
        <c:axId val="75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63136"/>
        <c:axId val="75165056"/>
      </c:lineChart>
      <c:dateAx>
        <c:axId val="75163136"/>
        <c:scaling>
          <c:orientation val="minMax"/>
        </c:scaling>
        <c:delete val="1"/>
        <c:axPos val="b"/>
        <c:numFmt formatCode="ge" sourceLinked="1"/>
        <c:majorTickMark val="none"/>
        <c:minorTickMark val="none"/>
        <c:tickLblPos val="none"/>
        <c:crossAx val="75165056"/>
        <c:crosses val="autoZero"/>
        <c:auto val="1"/>
        <c:lblOffset val="100"/>
        <c:baseTimeUnit val="years"/>
      </c:dateAx>
      <c:valAx>
        <c:axId val="75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46816"/>
        <c:axId val="821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46816"/>
        <c:axId val="82148736"/>
      </c:lineChart>
      <c:dateAx>
        <c:axId val="82146816"/>
        <c:scaling>
          <c:orientation val="minMax"/>
        </c:scaling>
        <c:delete val="1"/>
        <c:axPos val="b"/>
        <c:numFmt formatCode="ge" sourceLinked="1"/>
        <c:majorTickMark val="none"/>
        <c:minorTickMark val="none"/>
        <c:tickLblPos val="none"/>
        <c:crossAx val="82148736"/>
        <c:crosses val="autoZero"/>
        <c:auto val="1"/>
        <c:lblOffset val="100"/>
        <c:baseTimeUnit val="years"/>
      </c:dateAx>
      <c:valAx>
        <c:axId val="82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87392"/>
        <c:axId val="821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87392"/>
        <c:axId val="82189312"/>
      </c:lineChart>
      <c:dateAx>
        <c:axId val="82187392"/>
        <c:scaling>
          <c:orientation val="minMax"/>
        </c:scaling>
        <c:delete val="1"/>
        <c:axPos val="b"/>
        <c:numFmt formatCode="ge" sourceLinked="1"/>
        <c:majorTickMark val="none"/>
        <c:minorTickMark val="none"/>
        <c:tickLblPos val="none"/>
        <c:crossAx val="82189312"/>
        <c:crosses val="autoZero"/>
        <c:auto val="1"/>
        <c:lblOffset val="100"/>
        <c:baseTimeUnit val="years"/>
      </c:dateAx>
      <c:valAx>
        <c:axId val="82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3363.89</c:v>
                </c:pt>
                <c:pt idx="1">
                  <c:v>3394.48</c:v>
                </c:pt>
                <c:pt idx="2">
                  <c:v>3264.09</c:v>
                </c:pt>
                <c:pt idx="3">
                  <c:v>3133.33</c:v>
                </c:pt>
                <c:pt idx="4">
                  <c:v>2928.08</c:v>
                </c:pt>
              </c:numCache>
            </c:numRef>
          </c:val>
        </c:ser>
        <c:dLbls>
          <c:showLegendKey val="0"/>
          <c:showVal val="0"/>
          <c:showCatName val="0"/>
          <c:showSerName val="0"/>
          <c:showPercent val="0"/>
          <c:showBubbleSize val="0"/>
        </c:dLbls>
        <c:gapWidth val="150"/>
        <c:axId val="82240256"/>
        <c:axId val="822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82240256"/>
        <c:axId val="82242176"/>
      </c:lineChart>
      <c:dateAx>
        <c:axId val="82240256"/>
        <c:scaling>
          <c:orientation val="minMax"/>
        </c:scaling>
        <c:delete val="1"/>
        <c:axPos val="b"/>
        <c:numFmt formatCode="ge" sourceLinked="1"/>
        <c:majorTickMark val="none"/>
        <c:minorTickMark val="none"/>
        <c:tickLblPos val="none"/>
        <c:crossAx val="82242176"/>
        <c:crosses val="autoZero"/>
        <c:auto val="1"/>
        <c:lblOffset val="100"/>
        <c:baseTimeUnit val="years"/>
      </c:dateAx>
      <c:valAx>
        <c:axId val="82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24.86</c:v>
                </c:pt>
                <c:pt idx="1">
                  <c:v>22.54</c:v>
                </c:pt>
                <c:pt idx="2">
                  <c:v>22.8</c:v>
                </c:pt>
                <c:pt idx="3">
                  <c:v>23.67</c:v>
                </c:pt>
                <c:pt idx="4">
                  <c:v>23.64</c:v>
                </c:pt>
              </c:numCache>
            </c:numRef>
          </c:val>
        </c:ser>
        <c:dLbls>
          <c:showLegendKey val="0"/>
          <c:showVal val="0"/>
          <c:showCatName val="0"/>
          <c:showSerName val="0"/>
          <c:showPercent val="0"/>
          <c:showBubbleSize val="0"/>
        </c:dLbls>
        <c:gapWidth val="150"/>
        <c:axId val="82272640"/>
        <c:axId val="82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82272640"/>
        <c:axId val="82274560"/>
      </c:lineChart>
      <c:dateAx>
        <c:axId val="82272640"/>
        <c:scaling>
          <c:orientation val="minMax"/>
        </c:scaling>
        <c:delete val="1"/>
        <c:axPos val="b"/>
        <c:numFmt formatCode="ge" sourceLinked="1"/>
        <c:majorTickMark val="none"/>
        <c:minorTickMark val="none"/>
        <c:tickLblPos val="none"/>
        <c:crossAx val="82274560"/>
        <c:crosses val="autoZero"/>
        <c:auto val="1"/>
        <c:lblOffset val="100"/>
        <c:baseTimeUnit val="years"/>
      </c:dateAx>
      <c:valAx>
        <c:axId val="82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593.52</c:v>
                </c:pt>
                <c:pt idx="1">
                  <c:v>651.80999999999995</c:v>
                </c:pt>
                <c:pt idx="2">
                  <c:v>661.29</c:v>
                </c:pt>
                <c:pt idx="3">
                  <c:v>641.20000000000005</c:v>
                </c:pt>
                <c:pt idx="4">
                  <c:v>638.83000000000004</c:v>
                </c:pt>
              </c:numCache>
            </c:numRef>
          </c:val>
        </c:ser>
        <c:dLbls>
          <c:showLegendKey val="0"/>
          <c:showVal val="0"/>
          <c:showCatName val="0"/>
          <c:showSerName val="0"/>
          <c:showPercent val="0"/>
          <c:showBubbleSize val="0"/>
        </c:dLbls>
        <c:gapWidth val="150"/>
        <c:axId val="82308480"/>
        <c:axId val="834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82308480"/>
        <c:axId val="83428864"/>
      </c:lineChart>
      <c:dateAx>
        <c:axId val="82308480"/>
        <c:scaling>
          <c:orientation val="minMax"/>
        </c:scaling>
        <c:delete val="1"/>
        <c:axPos val="b"/>
        <c:numFmt formatCode="ge" sourceLinked="1"/>
        <c:majorTickMark val="none"/>
        <c:minorTickMark val="none"/>
        <c:tickLblPos val="none"/>
        <c:crossAx val="83428864"/>
        <c:crosses val="autoZero"/>
        <c:auto val="1"/>
        <c:lblOffset val="100"/>
        <c:baseTimeUnit val="years"/>
      </c:dateAx>
      <c:valAx>
        <c:axId val="83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0"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おいらせ町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25379</v>
      </c>
      <c r="AM8" s="50"/>
      <c r="AN8" s="50"/>
      <c r="AO8" s="50"/>
      <c r="AP8" s="50"/>
      <c r="AQ8" s="50"/>
      <c r="AR8" s="50"/>
      <c r="AS8" s="50"/>
      <c r="AT8" s="45">
        <f>データ!T6</f>
        <v>71.959999999999994</v>
      </c>
      <c r="AU8" s="45"/>
      <c r="AV8" s="45"/>
      <c r="AW8" s="45"/>
      <c r="AX8" s="45"/>
      <c r="AY8" s="45"/>
      <c r="AZ8" s="45"/>
      <c r="BA8" s="45"/>
      <c r="BB8" s="45">
        <f>データ!U6</f>
        <v>352.68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58.64</v>
      </c>
      <c r="Q10" s="45"/>
      <c r="R10" s="45"/>
      <c r="S10" s="45"/>
      <c r="T10" s="45"/>
      <c r="U10" s="45"/>
      <c r="V10" s="45"/>
      <c r="W10" s="45">
        <f>データ!Q6</f>
        <v>80.81</v>
      </c>
      <c r="X10" s="45"/>
      <c r="Y10" s="45"/>
      <c r="Z10" s="45"/>
      <c r="AA10" s="45"/>
      <c r="AB10" s="45"/>
      <c r="AC10" s="45"/>
      <c r="AD10" s="50">
        <f>データ!R6</f>
        <v>2592</v>
      </c>
      <c r="AE10" s="50"/>
      <c r="AF10" s="50"/>
      <c r="AG10" s="50"/>
      <c r="AH10" s="50"/>
      <c r="AI10" s="50"/>
      <c r="AJ10" s="50"/>
      <c r="AK10" s="2"/>
      <c r="AL10" s="50">
        <f>データ!V6</f>
        <v>14793</v>
      </c>
      <c r="AM10" s="50"/>
      <c r="AN10" s="50"/>
      <c r="AO10" s="50"/>
      <c r="AP10" s="50"/>
      <c r="AQ10" s="50"/>
      <c r="AR10" s="50"/>
      <c r="AS10" s="50"/>
      <c r="AT10" s="45">
        <f>データ!W6</f>
        <v>5.97</v>
      </c>
      <c r="AU10" s="45"/>
      <c r="AV10" s="45"/>
      <c r="AW10" s="45"/>
      <c r="AX10" s="45"/>
      <c r="AY10" s="45"/>
      <c r="AZ10" s="45"/>
      <c r="BA10" s="45"/>
      <c r="BB10" s="45">
        <f>データ!X6</f>
        <v>2477.89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24121</v>
      </c>
      <c r="D6" s="33">
        <f t="shared" si="3"/>
        <v>47</v>
      </c>
      <c r="E6" s="33">
        <f t="shared" si="3"/>
        <v>17</v>
      </c>
      <c r="F6" s="33">
        <f t="shared" si="3"/>
        <v>1</v>
      </c>
      <c r="G6" s="33">
        <f t="shared" si="3"/>
        <v>0</v>
      </c>
      <c r="H6" s="33" t="str">
        <f t="shared" si="3"/>
        <v>青森県　おいらせ町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58.64</v>
      </c>
      <c r="Q6" s="34">
        <f t="shared" si="3"/>
        <v>80.81</v>
      </c>
      <c r="R6" s="34">
        <f t="shared" si="3"/>
        <v>2592</v>
      </c>
      <c r="S6" s="34">
        <f t="shared" si="3"/>
        <v>25379</v>
      </c>
      <c r="T6" s="34">
        <f t="shared" si="3"/>
        <v>71.959999999999994</v>
      </c>
      <c r="U6" s="34">
        <f t="shared" si="3"/>
        <v>352.68</v>
      </c>
      <c r="V6" s="34">
        <f t="shared" si="3"/>
        <v>14793</v>
      </c>
      <c r="W6" s="34">
        <f t="shared" si="3"/>
        <v>5.97</v>
      </c>
      <c r="X6" s="34">
        <f t="shared" si="3"/>
        <v>2477.89</v>
      </c>
      <c r="Y6" s="35">
        <f>IF(Y7="",NA(),Y7)</f>
        <v>45.71</v>
      </c>
      <c r="Z6" s="35">
        <f t="shared" ref="Z6:AH6" si="4">IF(Z7="",NA(),Z7)</f>
        <v>46.78</v>
      </c>
      <c r="AA6" s="35">
        <f t="shared" si="4"/>
        <v>47.55</v>
      </c>
      <c r="AB6" s="35">
        <f t="shared" si="4"/>
        <v>48.03</v>
      </c>
      <c r="AC6" s="35">
        <f t="shared" si="4"/>
        <v>50.08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3363.89</v>
      </c>
      <c r="BG6" s="35">
        <f t="shared" ref="BG6:BO6" si="7">IF(BG7="",NA(),BG7)</f>
        <v>3394.48</v>
      </c>
      <c r="BH6" s="35">
        <f t="shared" si="7"/>
        <v>3264.09</v>
      </c>
      <c r="BI6" s="35">
        <f t="shared" si="7"/>
        <v>3133.33</v>
      </c>
      <c r="BJ6" s="35">
        <f t="shared" si="7"/>
        <v>2928.08</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24.86</v>
      </c>
      <c r="BR6" s="35">
        <f t="shared" ref="BR6:BZ6" si="8">IF(BR7="",NA(),BR7)</f>
        <v>22.54</v>
      </c>
      <c r="BS6" s="35">
        <f t="shared" si="8"/>
        <v>22.8</v>
      </c>
      <c r="BT6" s="35">
        <f t="shared" si="8"/>
        <v>23.67</v>
      </c>
      <c r="BU6" s="35">
        <f t="shared" si="8"/>
        <v>23.64</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593.52</v>
      </c>
      <c r="CC6" s="35">
        <f t="shared" ref="CC6:CK6" si="9">IF(CC7="",NA(),CC7)</f>
        <v>651.80999999999995</v>
      </c>
      <c r="CD6" s="35">
        <f t="shared" si="9"/>
        <v>661.29</v>
      </c>
      <c r="CE6" s="35">
        <f t="shared" si="9"/>
        <v>641.20000000000005</v>
      </c>
      <c r="CF6" s="35">
        <f t="shared" si="9"/>
        <v>638.83000000000004</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86.87</v>
      </c>
      <c r="CY6" s="35">
        <f t="shared" ref="CY6:DG6" si="11">IF(CY7="",NA(),CY7)</f>
        <v>87.9</v>
      </c>
      <c r="CZ6" s="35">
        <f t="shared" si="11"/>
        <v>89</v>
      </c>
      <c r="DA6" s="35">
        <f t="shared" si="11"/>
        <v>90.06</v>
      </c>
      <c r="DB6" s="35">
        <f t="shared" si="11"/>
        <v>91.37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24121</v>
      </c>
      <c r="D7" s="37">
        <v>47</v>
      </c>
      <c r="E7" s="37">
        <v>17</v>
      </c>
      <c r="F7" s="37">
        <v>1</v>
      </c>
      <c r="G7" s="37">
        <v>0</v>
      </c>
      <c r="H7" s="37" t="s">
        <v>110</v>
      </c>
      <c r="I7" s="37" t="s">
        <v>111</v>
      </c>
      <c r="J7" s="37" t="s">
        <v>112</v>
      </c>
      <c r="K7" s="37" t="s">
        <v>113</v>
      </c>
      <c r="L7" s="37" t="s">
        <v>114</v>
      </c>
      <c r="M7" s="37"/>
      <c r="N7" s="38" t="s">
        <v>115</v>
      </c>
      <c r="O7" s="38" t="s">
        <v>116</v>
      </c>
      <c r="P7" s="38">
        <v>58.64</v>
      </c>
      <c r="Q7" s="38">
        <v>80.81</v>
      </c>
      <c r="R7" s="38">
        <v>2592</v>
      </c>
      <c r="S7" s="38">
        <v>25379</v>
      </c>
      <c r="T7" s="38">
        <v>71.959999999999994</v>
      </c>
      <c r="U7" s="38">
        <v>352.68</v>
      </c>
      <c r="V7" s="38">
        <v>14793</v>
      </c>
      <c r="W7" s="38">
        <v>5.97</v>
      </c>
      <c r="X7" s="38">
        <v>2477.89</v>
      </c>
      <c r="Y7" s="38">
        <v>45.71</v>
      </c>
      <c r="Z7" s="38">
        <v>46.78</v>
      </c>
      <c r="AA7" s="38">
        <v>47.55</v>
      </c>
      <c r="AB7" s="38">
        <v>48.03</v>
      </c>
      <c r="AC7" s="38">
        <v>50.08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3363.89</v>
      </c>
      <c r="BG7" s="38">
        <v>3394.48</v>
      </c>
      <c r="BH7" s="38">
        <v>3264.09</v>
      </c>
      <c r="BI7" s="38">
        <v>3133.33</v>
      </c>
      <c r="BJ7" s="38">
        <v>2928.08</v>
      </c>
      <c r="BK7" s="38">
        <v>1309.43</v>
      </c>
      <c r="BL7" s="38">
        <v>1306.92</v>
      </c>
      <c r="BM7" s="38">
        <v>1203.71</v>
      </c>
      <c r="BN7" s="38">
        <v>1162.3599999999999</v>
      </c>
      <c r="BO7" s="38">
        <v>1047.6500000000001</v>
      </c>
      <c r="BP7" s="38">
        <v>728.3</v>
      </c>
      <c r="BQ7" s="38">
        <v>24.86</v>
      </c>
      <c r="BR7" s="38">
        <v>22.54</v>
      </c>
      <c r="BS7" s="38">
        <v>22.8</v>
      </c>
      <c r="BT7" s="38">
        <v>23.67</v>
      </c>
      <c r="BU7" s="38">
        <v>23.64</v>
      </c>
      <c r="BV7" s="38">
        <v>67.59</v>
      </c>
      <c r="BW7" s="38">
        <v>68.510000000000005</v>
      </c>
      <c r="BX7" s="38">
        <v>69.739999999999995</v>
      </c>
      <c r="BY7" s="38">
        <v>68.209999999999994</v>
      </c>
      <c r="BZ7" s="38">
        <v>74.040000000000006</v>
      </c>
      <c r="CA7" s="38">
        <v>100.04</v>
      </c>
      <c r="CB7" s="38">
        <v>593.52</v>
      </c>
      <c r="CC7" s="38">
        <v>651.80999999999995</v>
      </c>
      <c r="CD7" s="38">
        <v>661.29</v>
      </c>
      <c r="CE7" s="38">
        <v>641.20000000000005</v>
      </c>
      <c r="CF7" s="38">
        <v>638.83000000000004</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86.87</v>
      </c>
      <c r="CY7" s="38">
        <v>87.9</v>
      </c>
      <c r="CZ7" s="38">
        <v>89</v>
      </c>
      <c r="DA7" s="38">
        <v>90.06</v>
      </c>
      <c r="DB7" s="38">
        <v>91.37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2018-02-07T00:59:02Z</cp:lastPrinted>
  <dcterms:created xsi:type="dcterms:W3CDTF">2017-12-25T02:02:01Z</dcterms:created>
  <dcterms:modified xsi:type="dcterms:W3CDTF">2018-02-07T00:59:25Z</dcterms:modified>
</cp:coreProperties>
</file>