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3_駐車場整備事業\06十和田市\"/>
    </mc:Choice>
  </mc:AlternateContent>
  <workbookProtection workbookAlgorithmName="SHA-512" workbookHashValue="lYkvZnW8BdAcEblq53GtfOp/xwgvJn32UcgiIt0uBNtNR6ny1XmMmarFsgTm491xL0zKDbOsCDmr1FfBAg90rA==" workbookSaltValue="ywdxdkmwQ6HjZPjsR5UOB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DD7" i="5"/>
  <c r="DC7" i="5"/>
  <c r="DB7" i="5"/>
  <c r="DA7" i="5"/>
  <c r="KP77" i="4" s="1"/>
  <c r="CZ7" i="5"/>
  <c r="CN7" i="5"/>
  <c r="CM7" i="5"/>
  <c r="BZ7" i="5"/>
  <c r="BY7" i="5"/>
  <c r="BX7" i="5"/>
  <c r="BW7" i="5"/>
  <c r="BV7" i="5"/>
  <c r="BU7" i="5"/>
  <c r="BT7" i="5"/>
  <c r="BS7" i="5"/>
  <c r="BR7" i="5"/>
  <c r="JV52" i="4" s="1"/>
  <c r="BQ7" i="5"/>
  <c r="BO7" i="5"/>
  <c r="BN7" i="5"/>
  <c r="BM7" i="5"/>
  <c r="BL7" i="5"/>
  <c r="BK7" i="5"/>
  <c r="BJ7" i="5"/>
  <c r="BI7" i="5"/>
  <c r="BH7" i="5"/>
  <c r="BG7" i="5"/>
  <c r="BF7" i="5"/>
  <c r="BD7" i="5"/>
  <c r="CS53" i="4" s="1"/>
  <c r="BC7" i="5"/>
  <c r="BB7" i="5"/>
  <c r="BA7" i="5"/>
  <c r="AZ7" i="5"/>
  <c r="U53" i="4" s="1"/>
  <c r="AY7" i="5"/>
  <c r="AX7" i="5"/>
  <c r="AW7" i="5"/>
  <c r="AV7" i="5"/>
  <c r="AU7" i="5"/>
  <c r="AS7" i="5"/>
  <c r="AR7" i="5"/>
  <c r="AQ7" i="5"/>
  <c r="AP7" i="5"/>
  <c r="AO7" i="5"/>
  <c r="AN7" i="5"/>
  <c r="AM7" i="5"/>
  <c r="AL7" i="5"/>
  <c r="AK7" i="5"/>
  <c r="AJ7" i="5"/>
  <c r="AH7" i="5"/>
  <c r="AG7" i="5"/>
  <c r="AF7" i="5"/>
  <c r="AE7" i="5"/>
  <c r="AD7" i="5"/>
  <c r="AC7" i="5"/>
  <c r="AB7" i="5"/>
  <c r="AA7" i="5"/>
  <c r="Z7" i="5"/>
  <c r="AN31" i="4" s="1"/>
  <c r="Y7" i="5"/>
  <c r="X7" i="5"/>
  <c r="W7" i="5"/>
  <c r="V7" i="5"/>
  <c r="HX10" i="4" s="1"/>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MA53" i="4"/>
  <c r="LH53" i="4"/>
  <c r="KO53" i="4"/>
  <c r="JV53" i="4"/>
  <c r="JC53" i="4"/>
  <c r="HJ53" i="4"/>
  <c r="GQ53" i="4"/>
  <c r="FX53" i="4"/>
  <c r="FE53" i="4"/>
  <c r="EL53" i="4"/>
  <c r="BZ53" i="4"/>
  <c r="BG53" i="4"/>
  <c r="AN53" i="4"/>
  <c r="MA52" i="4"/>
  <c r="LH52" i="4"/>
  <c r="KO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KO31" i="4"/>
  <c r="JV31" i="4"/>
  <c r="JC31" i="4"/>
  <c r="HJ31" i="4"/>
  <c r="GQ31" i="4"/>
  <c r="FX31" i="4"/>
  <c r="FE31" i="4"/>
  <c r="EL31" i="4"/>
  <c r="CS31" i="4"/>
  <c r="BZ31" i="4"/>
  <c r="BG31" i="4"/>
  <c r="U31" i="4"/>
  <c r="LJ10" i="4"/>
  <c r="JQ10" i="4"/>
  <c r="DU10" i="4"/>
  <c r="CF10" i="4"/>
  <c r="B10" i="4"/>
  <c r="LJ8" i="4"/>
  <c r="JQ8" i="4"/>
  <c r="HX8" i="4"/>
  <c r="FJ8" i="4"/>
  <c r="DU8" i="4"/>
  <c r="CF8" i="4"/>
  <c r="AQ8" i="4"/>
  <c r="B8" i="4"/>
  <c r="MI76" i="4" l="1"/>
  <c r="HJ51" i="4"/>
  <c r="MA30" i="4"/>
  <c r="CS30" i="4"/>
  <c r="IT76" i="4"/>
  <c r="CS51" i="4"/>
  <c r="HJ30" i="4"/>
  <c r="BZ76" i="4"/>
  <c r="MA51" i="4"/>
  <c r="C11" i="5"/>
  <c r="D11" i="5"/>
  <c r="E11" i="5"/>
  <c r="B11" i="5"/>
  <c r="BK76" i="4" l="1"/>
  <c r="LH51" i="4"/>
  <c r="LT76" i="4"/>
  <c r="GQ51" i="4"/>
  <c r="LH30" i="4"/>
  <c r="GQ30" i="4"/>
  <c r="IE76" i="4"/>
  <c r="BZ51" i="4"/>
  <c r="BZ30" i="4"/>
  <c r="BG30" i="4"/>
  <c r="FX51" i="4"/>
  <c r="KO30" i="4"/>
  <c r="BG51" i="4"/>
  <c r="AV76" i="4"/>
  <c r="KO51" i="4"/>
  <c r="HP76" i="4"/>
  <c r="FX30" i="4"/>
  <c r="LE76" i="4"/>
  <c r="HA76" i="4"/>
  <c r="AN51" i="4"/>
  <c r="FE30" i="4"/>
  <c r="JV30" i="4"/>
  <c r="AN30" i="4"/>
  <c r="AG76" i="4"/>
  <c r="JV51" i="4"/>
  <c r="KP76" i="4"/>
  <c r="FE51" i="4"/>
  <c r="KA76" i="4"/>
  <c r="EL51" i="4"/>
  <c r="JC30" i="4"/>
  <c r="GL76" i="4"/>
  <c r="U51" i="4"/>
  <c r="EL30" i="4"/>
  <c r="R76" i="4"/>
  <c r="JC51" i="4"/>
  <c r="U30"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<sst xmlns="http://schemas.openxmlformats.org/spreadsheetml/2006/main" count="287" uniqueCount="139">
  <si>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</si>
  <si>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</si>
  <si>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</si>
  <si>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</si>
  <si>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</si>
  <si>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</si>
  <si>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</si>
  <si>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</si>
  <si>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</si>
  <si>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</si>
  <si>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</si>
  <si>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</si>
  <si>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</si>
  <si>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</si>
  <si>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</si>
  <si>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</si>
  <si>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</si>
  <si>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</si>
  <si>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</si>
  <si>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</si>
  <si>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</si>
  <si>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</si>
  <si>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</si>
  <si>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</si>
  <si>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</si>
  <si>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</si>
  <si>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</si>
  <si>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</si>
  <si>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</si>
  <si>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</si>
  <si>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</si>
  <si>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</si>
  <si>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</si>
  <si>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</si>
  <si>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</si>
  <si>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</si>
  <si>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</si>
  <si>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</si>
  <si>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</si>
  <si>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</si>
  <si>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</si>
  <si>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</si>
  <si>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</si>
  <si>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</si>
  <si>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</si>
  <si>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</si>
  <si>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</si>
  <si>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</si>
  <si>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</si>
  <si>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</si>
  <si>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</si>
  <si>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</si>
  <si>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</si>
  <si>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</si>
  <si>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</si>
  <si>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</si>
  <si>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</si>
  <si>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</si>
  <si>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</si>
  <si>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</si>
  <si>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</si>
  <si>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</si>
  <si>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</si>
  <si>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</si>
  <si>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</si>
  <si>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</si>
  <si>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</si>
  <si>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</si>
  <si>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</si>
  <si>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</si>
  <si>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</si>
  <si>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</si>
  <si>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</si>
  <si>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</si>
  <si>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</si>
  <si>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</si>
  <si>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</si>
  <si>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</si>
  <si>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</si>
  <si>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</si>
  <si>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</si>
  <si>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</si>
  <si>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</si>
  <si>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</si>
  <si>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</si>
  <si>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</si>
  <si>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</si>
  <si>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</si>
  <si>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</si>
  <si>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</si>
  <si>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</si>
  <si>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</si>
  <si>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</si>
  <si>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</si>
  <si>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</si>
  <si>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</si>
  <si>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</si>
  <si>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</si>
  <si>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</si>
  <si>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</si>
  <si>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</si>
  <si>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</si>
  <si>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</si>
  <si>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</si>
  <si>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</si>
  <si>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</si>
  <si>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</si>
  <si>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</si>
  <si>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</si>
  <si>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</si>
  <si>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</si>
  <si>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</si>
  <si>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</si>
  <si>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</si>
  <si>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</si>
  <si>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</si>
  <si>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</si>
  <si>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十和田市</t>
  </si>
  <si>
    <t>十和田市北園駐車場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</si>
  <si>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</si>
  <si>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</si>
  <si>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</si>
  <si>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</si>
  <si>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</si>
  <si>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</si>
  <si>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</si>
  <si>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</si>
  <si>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</si>
  <si>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</si>
  <si>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</si>
  <si>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</si>
  <si>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</si>
  <si>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</si>
  <si>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</si>
  <si>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</si>
  <si>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時間での利用が多く、稼働率は類似施設平均値を下回っているが、当該駐車場は官公庁の庁舎近隣に位置しており、土日祝日の駐車場台数が大幅に低下するためと思われる。また、大型イベント時に利用があるものの、一過性に過ぎず、通年での稼働率には影響が低いことも要因の一つと思われる。</t>
    <rPh sb="1" eb="4">
      <t>チョウジカン</t>
    </rPh>
    <rPh sb="6" eb="8">
      <t>リヨウ</t>
    </rPh>
    <rPh sb="9" eb="10">
      <t>オオ</t>
    </rPh>
    <rPh sb="12" eb="14">
      <t>カドウ</t>
    </rPh>
    <rPh sb="14" eb="15">
      <t>リツ</t>
    </rPh>
    <rPh sb="16" eb="18">
      <t>ルイジ</t>
    </rPh>
    <rPh sb="18" eb="20">
      <t>シセツ</t>
    </rPh>
    <rPh sb="20" eb="23">
      <t>ヘイキンチ</t>
    </rPh>
    <rPh sb="24" eb="26">
      <t>シタマワ</t>
    </rPh>
    <rPh sb="32" eb="34">
      <t>トウガイ</t>
    </rPh>
    <rPh sb="34" eb="37">
      <t>チュウシャジョウ</t>
    </rPh>
    <rPh sb="38" eb="41">
      <t>カンコウチョウ</t>
    </rPh>
    <rPh sb="42" eb="44">
      <t>チョウシャ</t>
    </rPh>
    <rPh sb="44" eb="46">
      <t>キンリン</t>
    </rPh>
    <rPh sb="47" eb="49">
      <t>イチ</t>
    </rPh>
    <rPh sb="54" eb="56">
      <t>ドニチ</t>
    </rPh>
    <rPh sb="56" eb="58">
      <t>シュクジツ</t>
    </rPh>
    <rPh sb="59" eb="62">
      <t>チュウシャジョウ</t>
    </rPh>
    <rPh sb="62" eb="64">
      <t>ダイスウ</t>
    </rPh>
    <rPh sb="65" eb="67">
      <t>オオハバ</t>
    </rPh>
    <rPh sb="68" eb="70">
      <t>テイカ</t>
    </rPh>
    <rPh sb="75" eb="76">
      <t>オモ</t>
    </rPh>
    <rPh sb="83" eb="85">
      <t>オオガタ</t>
    </rPh>
    <rPh sb="89" eb="90">
      <t>ジ</t>
    </rPh>
    <rPh sb="91" eb="93">
      <t>リヨウ</t>
    </rPh>
    <rPh sb="100" eb="103">
      <t>イッカセイ</t>
    </rPh>
    <rPh sb="104" eb="105">
      <t>ス</t>
    </rPh>
    <rPh sb="108" eb="110">
      <t>ツウネン</t>
    </rPh>
    <rPh sb="112" eb="114">
      <t>カドウ</t>
    </rPh>
    <rPh sb="114" eb="115">
      <t>リツ</t>
    </rPh>
    <rPh sb="117" eb="119">
      <t>エイキョウ</t>
    </rPh>
    <rPh sb="120" eb="121">
      <t>ヒク</t>
    </rPh>
    <rPh sb="125" eb="127">
      <t>ヨウイン</t>
    </rPh>
    <rPh sb="128" eb="129">
      <t>ヒト</t>
    </rPh>
    <rPh sb="131" eb="132">
      <t>オモ</t>
    </rPh>
    <phoneticPr fontId="5"/>
  </si>
  <si>
    <t>　当面大規模な修繕は予定していないが、施設の状態を見ながら適宜修繕等をしていく必要がある。</t>
    <rPh sb="1" eb="3">
      <t>トウメン</t>
    </rPh>
    <rPh sb="3" eb="6">
      <t>ダイキボ</t>
    </rPh>
    <rPh sb="7" eb="9">
      <t>シュウゼン</t>
    </rPh>
    <rPh sb="10" eb="12">
      <t>ヨテイ</t>
    </rPh>
    <rPh sb="19" eb="21">
      <t>シセツ</t>
    </rPh>
    <rPh sb="22" eb="24">
      <t>ジョウタイ</t>
    </rPh>
    <rPh sb="25" eb="26">
      <t>ミ</t>
    </rPh>
    <rPh sb="29" eb="31">
      <t>テキギ</t>
    </rPh>
    <rPh sb="31" eb="33">
      <t>シュウゼン</t>
    </rPh>
    <rPh sb="33" eb="34">
      <t>トウ</t>
    </rPh>
    <rPh sb="39" eb="41">
      <t>ヒツヨウ</t>
    </rPh>
    <phoneticPr fontId="5"/>
  </si>
  <si>
    <t>　収益等の状況については、良好な状態と思われるが、市役所新庁舎完成後は、来庁者駐車場の整備により、料金収入及び稼働率の減少が見込まれるため、経費削減等に努めていく。</t>
    <rPh sb="1" eb="3">
      <t>シュウエキ</t>
    </rPh>
    <rPh sb="3" eb="4">
      <t>トウ</t>
    </rPh>
    <rPh sb="5" eb="7">
      <t>ジョウキョウ</t>
    </rPh>
    <rPh sb="13" eb="15">
      <t>リョウコウ</t>
    </rPh>
    <rPh sb="16" eb="18">
      <t>ジョウタイ</t>
    </rPh>
    <rPh sb="19" eb="20">
      <t>オモ</t>
    </rPh>
    <rPh sb="25" eb="28">
      <t>シヤクショ</t>
    </rPh>
    <rPh sb="28" eb="31">
      <t>シンチョウシャ</t>
    </rPh>
    <rPh sb="31" eb="33">
      <t>カンセイ</t>
    </rPh>
    <rPh sb="33" eb="34">
      <t>ゴ</t>
    </rPh>
    <rPh sb="36" eb="38">
      <t>ライチョウ</t>
    </rPh>
    <rPh sb="38" eb="39">
      <t>シャ</t>
    </rPh>
    <rPh sb="39" eb="42">
      <t>チュウシャジョウ</t>
    </rPh>
    <rPh sb="43" eb="45">
      <t>セイビ</t>
    </rPh>
    <rPh sb="49" eb="51">
      <t>リョウキン</t>
    </rPh>
    <rPh sb="51" eb="53">
      <t>シュウニュウ</t>
    </rPh>
    <rPh sb="53" eb="54">
      <t>オヨ</t>
    </rPh>
    <rPh sb="55" eb="57">
      <t>カドウ</t>
    </rPh>
    <rPh sb="57" eb="58">
      <t>リツ</t>
    </rPh>
    <rPh sb="59" eb="61">
      <t>ゲンショウ</t>
    </rPh>
    <rPh sb="62" eb="64">
      <t>ミコ</t>
    </rPh>
    <rPh sb="70" eb="72">
      <t>ケイヒ</t>
    </rPh>
    <rPh sb="72" eb="74">
      <t>サクゲン</t>
    </rPh>
    <rPh sb="74" eb="75">
      <t>トウ</t>
    </rPh>
    <rPh sb="76" eb="77">
      <t>ツト</t>
    </rPh>
    <phoneticPr fontId="5"/>
  </si>
  <si>
    <t>　各指標とも類似施設平均値を上回り、また、他会計からの繰入金に依存することなく、経営できている。
　各指標において29年度が増加となった要因は、28年７月に料金を改正したことにより収入が増加したことによるものと思われる。
　</t>
    <rPh sb="1" eb="4">
      <t>カクシヒョウ</t>
    </rPh>
    <rPh sb="6" eb="8">
      <t>ルイジ</t>
    </rPh>
    <rPh sb="8" eb="10">
      <t>シセツ</t>
    </rPh>
    <rPh sb="10" eb="13">
      <t>ヘイキンチ</t>
    </rPh>
    <rPh sb="14" eb="16">
      <t>ウワマワ</t>
    </rPh>
    <rPh sb="21" eb="22">
      <t>タ</t>
    </rPh>
    <rPh sb="22" eb="24">
      <t>カイケイ</t>
    </rPh>
    <rPh sb="27" eb="29">
      <t>クリイレ</t>
    </rPh>
    <rPh sb="29" eb="30">
      <t>キン</t>
    </rPh>
    <rPh sb="31" eb="33">
      <t>イゾン</t>
    </rPh>
    <rPh sb="40" eb="42">
      <t>ケイエイ</t>
    </rPh>
    <rPh sb="50" eb="53">
      <t>カクシヒョウ</t>
    </rPh>
    <rPh sb="59" eb="61">
      <t>ネンド</t>
    </rPh>
    <rPh sb="62" eb="64">
      <t>ゾウカ</t>
    </rPh>
    <rPh sb="68" eb="70">
      <t>ヨウイン</t>
    </rPh>
    <rPh sb="74" eb="75">
      <t>ネン</t>
    </rPh>
    <rPh sb="76" eb="77">
      <t>ガツ</t>
    </rPh>
    <rPh sb="78" eb="80">
      <t>リョウキン</t>
    </rPh>
    <rPh sb="81" eb="83">
      <t>カイセイ</t>
    </rPh>
    <rPh sb="90" eb="92">
      <t>シュウニュウ</t>
    </rPh>
    <rPh sb="93" eb="95">
      <t>ゾウカ</t>
    </rPh>
    <rPh sb="105" eb="106">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</si>
</sst>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117.8</c:v>
                </c:pt>
                <c:pt idx="1">
                  <c:v>206.8</c:v>
                </c:pt>
                <c:pt idx="2">
                  <c:v>310.2</c:v>
                </c:pt>
                <c:pt idx="3">
                  <c:v>320.2</c:v>
                </c:pt>
                <c:pt idx="4">
                  <c:v>399.5</c:v>
                </c:pt>
              </c:numCache>
            </c:numRef>
          </c:val>
          <c:extLst xmlns:c16r2="http://schemas.microsoft.com/office/drawing/2015/06/chart">
            <c:ext xmlns:c16="http://schemas.microsoft.com/office/drawing/2014/chart" uri="{C3380CC4-5D6E-409C-BE32-E72D297353CC}">
              <c16:uniqueId val="{00000000-7F3B-4657-8216-BB19ACF3302A}"/>
            </c:ext>
          </c:extLst>
        </c:ser>
        <c:dLbls>
          <c:showLegendKey val="0"/>
          <c:showVal val="0"/>
          <c:showCatName val="0"/>
          <c:showSerName val="0"/>
          <c:showPercent val="0"/>
          <c:showBubbleSize val="0"/>
        </c:dLbls>
        <c:gapWidth val="150"/>
        <c:axId val="183930856"/>
        <c:axId val="18393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7F3B-4657-8216-BB19ACF3302A}"/>
            </c:ext>
          </c:extLst>
        </c:ser>
        <c:dLbls>
          <c:showLegendKey val="0"/>
          <c:showVal val="0"/>
          <c:showCatName val="0"/>
          <c:showSerName val="0"/>
          <c:showPercent val="0"/>
          <c:showBubbleSize val="0"/>
        </c:dLbls>
        <c:marker val="1"/>
        <c:smooth val="0"/>
        <c:axId val="183930856"/>
        <c:axId val="183931240"/>
      </c:lineChart>
      <c:dateAx>
        <c:axId val="183930856"/>
        <c:scaling>
          <c:orientation val="minMax"/>
        </c:scaling>
        <c:delete val="1"/>
        <c:axPos val="b"/>
        <c:numFmt formatCode="ge" sourceLinked="1"/>
        <c:majorTickMark val="none"/>
        <c:minorTickMark val="none"/>
        <c:tickLblPos val="none"/>
        <c:crossAx val="183931240"/>
        <c:crosses val="autoZero"/>
        <c:auto val="1"/>
        <c:lblOffset val="100"/>
        <c:baseTimeUnit val="years"/>
      </c:dateAx>
      <c:valAx>
        <c:axId val="18393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3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B5-49CE-B9C3-BA72BD690B5F}"/>
            </c:ext>
          </c:extLst>
        </c:ser>
        <c:dLbls>
          <c:showLegendKey val="0"/>
          <c:showVal val="0"/>
          <c:showCatName val="0"/>
          <c:showSerName val="0"/>
          <c:showPercent val="0"/>
          <c:showBubbleSize val="0"/>
        </c:dLbls>
        <c:gapWidth val="150"/>
        <c:axId val="183989512"/>
        <c:axId val="18398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E7B5-49CE-B9C3-BA72BD690B5F}"/>
            </c:ext>
          </c:extLst>
        </c:ser>
        <c:dLbls>
          <c:showLegendKey val="0"/>
          <c:showVal val="0"/>
          <c:showCatName val="0"/>
          <c:showSerName val="0"/>
          <c:showPercent val="0"/>
          <c:showBubbleSize val="0"/>
        </c:dLbls>
        <c:marker val="1"/>
        <c:smooth val="0"/>
        <c:axId val="183989512"/>
        <c:axId val="183989896"/>
      </c:lineChart>
      <c:dateAx>
        <c:axId val="183989512"/>
        <c:scaling>
          <c:orientation val="minMax"/>
        </c:scaling>
        <c:delete val="1"/>
        <c:axPos val="b"/>
        <c:numFmt formatCode="ge" sourceLinked="1"/>
        <c:majorTickMark val="none"/>
        <c:minorTickMark val="none"/>
        <c:tickLblPos val="none"/>
        <c:crossAx val="183989896"/>
        <c:crosses val="autoZero"/>
        <c:auto val="1"/>
        <c:lblOffset val="100"/>
        <c:baseTimeUnit val="years"/>
      </c:dateAx>
      <c:valAx>
        <c:axId val="18398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8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237-410B-9FD8-4F552D912CCC}"/>
            </c:ext>
          </c:extLst>
        </c:ser>
        <c:dLbls>
          <c:showLegendKey val="0"/>
          <c:showVal val="0"/>
          <c:showCatName val="0"/>
          <c:showSerName val="0"/>
          <c:showPercent val="0"/>
          <c:showBubbleSize val="0"/>
        </c:dLbls>
        <c:gapWidth val="150"/>
        <c:axId val="183329504"/>
        <c:axId val="18416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237-410B-9FD8-4F552D912CCC}"/>
            </c:ext>
          </c:extLst>
        </c:ser>
        <c:dLbls>
          <c:showLegendKey val="0"/>
          <c:showVal val="0"/>
          <c:showCatName val="0"/>
          <c:showSerName val="0"/>
          <c:showPercent val="0"/>
          <c:showBubbleSize val="0"/>
        </c:dLbls>
        <c:marker val="1"/>
        <c:smooth val="0"/>
        <c:axId val="183329504"/>
        <c:axId val="184161032"/>
      </c:lineChart>
      <c:dateAx>
        <c:axId val="183329504"/>
        <c:scaling>
          <c:orientation val="minMax"/>
        </c:scaling>
        <c:delete val="1"/>
        <c:axPos val="b"/>
        <c:numFmt formatCode="ge" sourceLinked="1"/>
        <c:majorTickMark val="none"/>
        <c:minorTickMark val="none"/>
        <c:tickLblPos val="none"/>
        <c:crossAx val="184161032"/>
        <c:crosses val="autoZero"/>
        <c:auto val="1"/>
        <c:lblOffset val="100"/>
        <c:baseTimeUnit val="years"/>
      </c:dateAx>
      <c:valAx>
        <c:axId val="18416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78A-438E-A1F9-CD75C71E38C6}"/>
            </c:ext>
          </c:extLst>
        </c:ser>
        <c:dLbls>
          <c:showLegendKey val="0"/>
          <c:showVal val="0"/>
          <c:showCatName val="0"/>
          <c:showSerName val="0"/>
          <c:showPercent val="0"/>
          <c:showBubbleSize val="0"/>
        </c:dLbls>
        <c:gapWidth val="150"/>
        <c:axId val="184503912"/>
        <c:axId val="18458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78A-438E-A1F9-CD75C71E38C6}"/>
            </c:ext>
          </c:extLst>
        </c:ser>
        <c:dLbls>
          <c:showLegendKey val="0"/>
          <c:showVal val="0"/>
          <c:showCatName val="0"/>
          <c:showSerName val="0"/>
          <c:showPercent val="0"/>
          <c:showBubbleSize val="0"/>
        </c:dLbls>
        <c:marker val="1"/>
        <c:smooth val="0"/>
        <c:axId val="184503912"/>
        <c:axId val="184580016"/>
      </c:lineChart>
      <c:dateAx>
        <c:axId val="184503912"/>
        <c:scaling>
          <c:orientation val="minMax"/>
        </c:scaling>
        <c:delete val="1"/>
        <c:axPos val="b"/>
        <c:numFmt formatCode="ge" sourceLinked="1"/>
        <c:majorTickMark val="none"/>
        <c:minorTickMark val="none"/>
        <c:tickLblPos val="none"/>
        <c:crossAx val="184580016"/>
        <c:crosses val="autoZero"/>
        <c:auto val="1"/>
        <c:lblOffset val="100"/>
        <c:baseTimeUnit val="years"/>
      </c:dateAx>
      <c:valAx>
        <c:axId val="18458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50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93-487B-A9E4-6DF61C68D6D6}"/>
            </c:ext>
          </c:extLst>
        </c:ser>
        <c:dLbls>
          <c:showLegendKey val="0"/>
          <c:showVal val="0"/>
          <c:showCatName val="0"/>
          <c:showSerName val="0"/>
          <c:showPercent val="0"/>
          <c:showBubbleSize val="0"/>
        </c:dLbls>
        <c:gapWidth val="150"/>
        <c:axId val="184578760"/>
        <c:axId val="18466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4F93-487B-A9E4-6DF61C68D6D6}"/>
            </c:ext>
          </c:extLst>
        </c:ser>
        <c:dLbls>
          <c:showLegendKey val="0"/>
          <c:showVal val="0"/>
          <c:showCatName val="0"/>
          <c:showSerName val="0"/>
          <c:showPercent val="0"/>
          <c:showBubbleSize val="0"/>
        </c:dLbls>
        <c:marker val="1"/>
        <c:smooth val="0"/>
        <c:axId val="184578760"/>
        <c:axId val="184667400"/>
      </c:lineChart>
      <c:dateAx>
        <c:axId val="184578760"/>
        <c:scaling>
          <c:orientation val="minMax"/>
        </c:scaling>
        <c:delete val="1"/>
        <c:axPos val="b"/>
        <c:numFmt formatCode="ge" sourceLinked="1"/>
        <c:majorTickMark val="none"/>
        <c:minorTickMark val="none"/>
        <c:tickLblPos val="none"/>
        <c:crossAx val="184667400"/>
        <c:crosses val="autoZero"/>
        <c:auto val="1"/>
        <c:lblOffset val="100"/>
        <c:baseTimeUnit val="years"/>
      </c:dateAx>
      <c:valAx>
        <c:axId val="18466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57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C-4801-BE5C-A86B7CD2DA8F}"/>
            </c:ext>
          </c:extLst>
        </c:ser>
        <c:dLbls>
          <c:showLegendKey val="0"/>
          <c:showVal val="0"/>
          <c:showCatName val="0"/>
          <c:showSerName val="0"/>
          <c:showPercent val="0"/>
          <c:showBubbleSize val="0"/>
        </c:dLbls>
        <c:gapWidth val="150"/>
        <c:axId val="184645376"/>
        <c:axId val="18464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696C-4801-BE5C-A86B7CD2DA8F}"/>
            </c:ext>
          </c:extLst>
        </c:ser>
        <c:dLbls>
          <c:showLegendKey val="0"/>
          <c:showVal val="0"/>
          <c:showCatName val="0"/>
          <c:showSerName val="0"/>
          <c:showPercent val="0"/>
          <c:showBubbleSize val="0"/>
        </c:dLbls>
        <c:marker val="1"/>
        <c:smooth val="0"/>
        <c:axId val="184645376"/>
        <c:axId val="184645768"/>
      </c:lineChart>
      <c:dateAx>
        <c:axId val="184645376"/>
        <c:scaling>
          <c:orientation val="minMax"/>
        </c:scaling>
        <c:delete val="1"/>
        <c:axPos val="b"/>
        <c:numFmt formatCode="ge" sourceLinked="1"/>
        <c:majorTickMark val="none"/>
        <c:minorTickMark val="none"/>
        <c:tickLblPos val="none"/>
        <c:crossAx val="184645768"/>
        <c:crosses val="autoZero"/>
        <c:auto val="1"/>
        <c:lblOffset val="100"/>
        <c:baseTimeUnit val="years"/>
      </c:dateAx>
      <c:valAx>
        <c:axId val="184645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64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45.3</c:v>
                </c:pt>
                <c:pt idx="1">
                  <c:v>51.2</c:v>
                </c:pt>
                <c:pt idx="2">
                  <c:v>53.1</c:v>
                </c:pt>
                <c:pt idx="3">
                  <c:v>50.4</c:v>
                </c:pt>
                <c:pt idx="4">
                  <c:v>60.7</c:v>
                </c:pt>
              </c:numCache>
            </c:numRef>
          </c:val>
          <c:extLst xmlns:c16r2="http://schemas.microsoft.com/office/drawing/2015/06/chart">
            <c:ext xmlns:c16="http://schemas.microsoft.com/office/drawing/2014/chart" uri="{C3380CC4-5D6E-409C-BE32-E72D297353CC}">
              <c16:uniqueId val="{00000000-467F-4008-810F-8477EA5D47B2}"/>
            </c:ext>
          </c:extLst>
        </c:ser>
        <c:dLbls>
          <c:showLegendKey val="0"/>
          <c:showVal val="0"/>
          <c:showCatName val="0"/>
          <c:showSerName val="0"/>
          <c:showPercent val="0"/>
          <c:showBubbleSize val="0"/>
        </c:dLbls>
        <c:gapWidth val="150"/>
        <c:axId val="184646552"/>
        <c:axId val="1846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467F-4008-810F-8477EA5D47B2}"/>
            </c:ext>
          </c:extLst>
        </c:ser>
        <c:dLbls>
          <c:showLegendKey val="0"/>
          <c:showVal val="0"/>
          <c:showCatName val="0"/>
          <c:showSerName val="0"/>
          <c:showPercent val="0"/>
          <c:showBubbleSize val="0"/>
        </c:dLbls>
        <c:marker val="1"/>
        <c:smooth val="0"/>
        <c:axId val="184646552"/>
        <c:axId val="184646944"/>
      </c:lineChart>
      <c:dateAx>
        <c:axId val="184646552"/>
        <c:scaling>
          <c:orientation val="minMax"/>
        </c:scaling>
        <c:delete val="1"/>
        <c:axPos val="b"/>
        <c:numFmt formatCode="ge" sourceLinked="1"/>
        <c:majorTickMark val="none"/>
        <c:minorTickMark val="none"/>
        <c:tickLblPos val="none"/>
        <c:crossAx val="184646944"/>
        <c:crosses val="autoZero"/>
        <c:auto val="1"/>
        <c:lblOffset val="100"/>
        <c:baseTimeUnit val="years"/>
      </c:dateAx>
      <c:valAx>
        <c:axId val="1846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4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15.1</c:v>
                </c:pt>
                <c:pt idx="1">
                  <c:v>51.6</c:v>
                </c:pt>
                <c:pt idx="2">
                  <c:v>67.8</c:v>
                </c:pt>
                <c:pt idx="3">
                  <c:v>68.7</c:v>
                </c:pt>
                <c:pt idx="4">
                  <c:v>75</c:v>
                </c:pt>
              </c:numCache>
            </c:numRef>
          </c:val>
          <c:extLst xmlns:c16r2="http://schemas.microsoft.com/office/drawing/2015/06/chart">
            <c:ext xmlns:c16="http://schemas.microsoft.com/office/drawing/2014/chart" uri="{C3380CC4-5D6E-409C-BE32-E72D297353CC}">
              <c16:uniqueId val="{00000000-35CE-4AEB-95C1-4EF4383DDB7D}"/>
            </c:ext>
          </c:extLst>
        </c:ser>
        <c:dLbls>
          <c:showLegendKey val="0"/>
          <c:showVal val="0"/>
          <c:showCatName val="0"/>
          <c:showSerName val="0"/>
          <c:showPercent val="0"/>
          <c:showBubbleSize val="0"/>
        </c:dLbls>
        <c:gapWidth val="150"/>
        <c:axId val="184647728"/>
        <c:axId val="1846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35CE-4AEB-95C1-4EF4383DDB7D}"/>
            </c:ext>
          </c:extLst>
        </c:ser>
        <c:dLbls>
          <c:showLegendKey val="0"/>
          <c:showVal val="0"/>
          <c:showCatName val="0"/>
          <c:showSerName val="0"/>
          <c:showPercent val="0"/>
          <c:showBubbleSize val="0"/>
        </c:dLbls>
        <c:marker val="1"/>
        <c:smooth val="0"/>
        <c:axId val="184647728"/>
        <c:axId val="184648120"/>
      </c:lineChart>
      <c:dateAx>
        <c:axId val="184647728"/>
        <c:scaling>
          <c:orientation val="minMax"/>
        </c:scaling>
        <c:delete val="1"/>
        <c:axPos val="b"/>
        <c:numFmt formatCode="ge" sourceLinked="1"/>
        <c:majorTickMark val="none"/>
        <c:minorTickMark val="none"/>
        <c:tickLblPos val="none"/>
        <c:crossAx val="184648120"/>
        <c:crosses val="autoZero"/>
        <c:auto val="1"/>
        <c:lblOffset val="100"/>
        <c:baseTimeUnit val="years"/>
      </c:dateAx>
      <c:valAx>
        <c:axId val="18464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4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1379</c:v>
                </c:pt>
                <c:pt idx="1">
                  <c:v>5349</c:v>
                </c:pt>
                <c:pt idx="2">
                  <c:v>7262</c:v>
                </c:pt>
                <c:pt idx="3">
                  <c:v>8785</c:v>
                </c:pt>
                <c:pt idx="4">
                  <c:v>12283</c:v>
                </c:pt>
              </c:numCache>
            </c:numRef>
          </c:val>
          <c:extLst xmlns:c16r2="http://schemas.microsoft.com/office/drawing/2015/06/chart">
            <c:ext xmlns:c16="http://schemas.microsoft.com/office/drawing/2014/chart" uri="{C3380CC4-5D6E-409C-BE32-E72D297353CC}">
              <c16:uniqueId val="{00000000-8B6E-43C6-8FC2-803A3FBD03AC}"/>
            </c:ext>
          </c:extLst>
        </c:ser>
        <c:dLbls>
          <c:showLegendKey val="0"/>
          <c:showVal val="0"/>
          <c:showCatName val="0"/>
          <c:showSerName val="0"/>
          <c:showPercent val="0"/>
          <c:showBubbleSize val="0"/>
        </c:dLbls>
        <c:gapWidth val="150"/>
        <c:axId val="184914944"/>
        <c:axId val="18491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8B6E-43C6-8FC2-803A3FBD03AC}"/>
            </c:ext>
          </c:extLst>
        </c:ser>
        <c:dLbls>
          <c:showLegendKey val="0"/>
          <c:showVal val="0"/>
          <c:showCatName val="0"/>
          <c:showSerName val="0"/>
          <c:showPercent val="0"/>
          <c:showBubbleSize val="0"/>
        </c:dLbls>
        <c:marker val="1"/>
        <c:smooth val="0"/>
        <c:axId val="184914944"/>
        <c:axId val="184915336"/>
      </c:lineChart>
      <c:dateAx>
        <c:axId val="184914944"/>
        <c:scaling>
          <c:orientation val="minMax"/>
        </c:scaling>
        <c:delete val="1"/>
        <c:axPos val="b"/>
        <c:numFmt formatCode="ge" sourceLinked="1"/>
        <c:majorTickMark val="none"/>
        <c:minorTickMark val="none"/>
        <c:tickLblPos val="none"/>
        <c:crossAx val="184915336"/>
        <c:crosses val="autoZero"/>
        <c:auto val="1"/>
        <c:lblOffset val="100"/>
        <c:baseTimeUnit val="years"/>
      </c:dateAx>
      <c:valAx>
        <c:axId val="184915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1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3"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青森県十和田市　十和田市北園駐車場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9468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720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138</v>
      </c>
      <c r="NE15" s="153"/>
      <c r="NF15" s="153"/>
      <c r="NG15" s="153"/>
      <c r="NH15" s="153"/>
      <c r="NI15" s="153"/>
      <c r="NJ15" s="153"/>
      <c r="NK15" s="153"/>
      <c r="NL15" s="153"/>
      <c r="NM15" s="153"/>
      <c r="NN15" s="153"/>
      <c r="NO15" s="153"/>
      <c r="NP15" s="153"/>
      <c r="NQ15" s="153"/>
      <c r="NR15" s="15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117.8</v>
      </c>
      <c r="V31" s="118"/>
      <c r="W31" s="118"/>
      <c r="X31" s="118"/>
      <c r="Y31" s="118"/>
      <c r="Z31" s="118"/>
      <c r="AA31" s="118"/>
      <c r="AB31" s="118"/>
      <c r="AC31" s="118"/>
      <c r="AD31" s="118"/>
      <c r="AE31" s="118"/>
      <c r="AF31" s="118"/>
      <c r="AG31" s="118"/>
      <c r="AH31" s="118"/>
      <c r="AI31" s="118"/>
      <c r="AJ31" s="118"/>
      <c r="AK31" s="118"/>
      <c r="AL31" s="118"/>
      <c r="AM31" s="118"/>
      <c r="AN31" s="118">
        <f>データ!Z7</f>
        <v>206.8</v>
      </c>
      <c r="AO31" s="118"/>
      <c r="AP31" s="118"/>
      <c r="AQ31" s="118"/>
      <c r="AR31" s="118"/>
      <c r="AS31" s="118"/>
      <c r="AT31" s="118"/>
      <c r="AU31" s="118"/>
      <c r="AV31" s="118"/>
      <c r="AW31" s="118"/>
      <c r="AX31" s="118"/>
      <c r="AY31" s="118"/>
      <c r="AZ31" s="118"/>
      <c r="BA31" s="118"/>
      <c r="BB31" s="118"/>
      <c r="BC31" s="118"/>
      <c r="BD31" s="118"/>
      <c r="BE31" s="118"/>
      <c r="BF31" s="118"/>
      <c r="BG31" s="118">
        <f>データ!AA7</f>
        <v>310.2</v>
      </c>
      <c r="BH31" s="118"/>
      <c r="BI31" s="118"/>
      <c r="BJ31" s="118"/>
      <c r="BK31" s="118"/>
      <c r="BL31" s="118"/>
      <c r="BM31" s="118"/>
      <c r="BN31" s="118"/>
      <c r="BO31" s="118"/>
      <c r="BP31" s="118"/>
      <c r="BQ31" s="118"/>
      <c r="BR31" s="118"/>
      <c r="BS31" s="118"/>
      <c r="BT31" s="118"/>
      <c r="BU31" s="118"/>
      <c r="BV31" s="118"/>
      <c r="BW31" s="118"/>
      <c r="BX31" s="118"/>
      <c r="BY31" s="118"/>
      <c r="BZ31" s="118">
        <f>データ!AB7</f>
        <v>320.2</v>
      </c>
      <c r="CA31" s="118"/>
      <c r="CB31" s="118"/>
      <c r="CC31" s="118"/>
      <c r="CD31" s="118"/>
      <c r="CE31" s="118"/>
      <c r="CF31" s="118"/>
      <c r="CG31" s="118"/>
      <c r="CH31" s="118"/>
      <c r="CI31" s="118"/>
      <c r="CJ31" s="118"/>
      <c r="CK31" s="118"/>
      <c r="CL31" s="118"/>
      <c r="CM31" s="118"/>
      <c r="CN31" s="118"/>
      <c r="CO31" s="118"/>
      <c r="CP31" s="118"/>
      <c r="CQ31" s="118"/>
      <c r="CR31" s="118"/>
      <c r="CS31" s="118">
        <f>データ!AC7</f>
        <v>399.5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45.3</v>
      </c>
      <c r="JD31" s="120"/>
      <c r="JE31" s="120"/>
      <c r="JF31" s="120"/>
      <c r="JG31" s="120"/>
      <c r="JH31" s="120"/>
      <c r="JI31" s="120"/>
      <c r="JJ31" s="120"/>
      <c r="JK31" s="120"/>
      <c r="JL31" s="120"/>
      <c r="JM31" s="120"/>
      <c r="JN31" s="120"/>
      <c r="JO31" s="120"/>
      <c r="JP31" s="120"/>
      <c r="JQ31" s="120"/>
      <c r="JR31" s="120"/>
      <c r="JS31" s="120"/>
      <c r="JT31" s="120"/>
      <c r="JU31" s="121"/>
      <c r="JV31" s="119">
        <f>データ!DL7</f>
        <v>51.2</v>
      </c>
      <c r="JW31" s="120"/>
      <c r="JX31" s="120"/>
      <c r="JY31" s="120"/>
      <c r="JZ31" s="120"/>
      <c r="KA31" s="120"/>
      <c r="KB31" s="120"/>
      <c r="KC31" s="120"/>
      <c r="KD31" s="120"/>
      <c r="KE31" s="120"/>
      <c r="KF31" s="120"/>
      <c r="KG31" s="120"/>
      <c r="KH31" s="120"/>
      <c r="KI31" s="120"/>
      <c r="KJ31" s="120"/>
      <c r="KK31" s="120"/>
      <c r="KL31" s="120"/>
      <c r="KM31" s="120"/>
      <c r="KN31" s="121"/>
      <c r="KO31" s="119">
        <f>データ!DM7</f>
        <v>53.1</v>
      </c>
      <c r="KP31" s="120"/>
      <c r="KQ31" s="120"/>
      <c r="KR31" s="120"/>
      <c r="KS31" s="120"/>
      <c r="KT31" s="120"/>
      <c r="KU31" s="120"/>
      <c r="KV31" s="120"/>
      <c r="KW31" s="120"/>
      <c r="KX31" s="120"/>
      <c r="KY31" s="120"/>
      <c r="KZ31" s="120"/>
      <c r="LA31" s="120"/>
      <c r="LB31" s="120"/>
      <c r="LC31" s="120"/>
      <c r="LD31" s="120"/>
      <c r="LE31" s="120"/>
      <c r="LF31" s="120"/>
      <c r="LG31" s="121"/>
      <c r="LH31" s="119">
        <f>データ!DN7</f>
        <v>50.4</v>
      </c>
      <c r="LI31" s="120"/>
      <c r="LJ31" s="120"/>
      <c r="LK31" s="120"/>
      <c r="LL31" s="120"/>
      <c r="LM31" s="120"/>
      <c r="LN31" s="120"/>
      <c r="LO31" s="120"/>
      <c r="LP31" s="120"/>
      <c r="LQ31" s="120"/>
      <c r="LR31" s="120"/>
      <c r="LS31" s="120"/>
      <c r="LT31" s="120"/>
      <c r="LU31" s="120"/>
      <c r="LV31" s="120"/>
      <c r="LW31" s="120"/>
      <c r="LX31" s="120"/>
      <c r="LY31" s="120"/>
      <c r="LZ31" s="121"/>
      <c r="MA31" s="119">
        <f>データ!DO7</f>
        <v>60.7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15.1</v>
      </c>
      <c r="EM52" s="118"/>
      <c r="EN52" s="118"/>
      <c r="EO52" s="118"/>
      <c r="EP52" s="118"/>
      <c r="EQ52" s="118"/>
      <c r="ER52" s="118"/>
      <c r="ES52" s="118"/>
      <c r="ET52" s="118"/>
      <c r="EU52" s="118"/>
      <c r="EV52" s="118"/>
      <c r="EW52" s="118"/>
      <c r="EX52" s="118"/>
      <c r="EY52" s="118"/>
      <c r="EZ52" s="118"/>
      <c r="FA52" s="118"/>
      <c r="FB52" s="118"/>
      <c r="FC52" s="118"/>
      <c r="FD52" s="118"/>
      <c r="FE52" s="118">
        <f>データ!BG7</f>
        <v>51.6</v>
      </c>
      <c r="FF52" s="118"/>
      <c r="FG52" s="118"/>
      <c r="FH52" s="118"/>
      <c r="FI52" s="118"/>
      <c r="FJ52" s="118"/>
      <c r="FK52" s="118"/>
      <c r="FL52" s="118"/>
      <c r="FM52" s="118"/>
      <c r="FN52" s="118"/>
      <c r="FO52" s="118"/>
      <c r="FP52" s="118"/>
      <c r="FQ52" s="118"/>
      <c r="FR52" s="118"/>
      <c r="FS52" s="118"/>
      <c r="FT52" s="118"/>
      <c r="FU52" s="118"/>
      <c r="FV52" s="118"/>
      <c r="FW52" s="118"/>
      <c r="FX52" s="118">
        <f>データ!BH7</f>
        <v>67.8</v>
      </c>
      <c r="FY52" s="118"/>
      <c r="FZ52" s="118"/>
      <c r="GA52" s="118"/>
      <c r="GB52" s="118"/>
      <c r="GC52" s="118"/>
      <c r="GD52" s="118"/>
      <c r="GE52" s="118"/>
      <c r="GF52" s="118"/>
      <c r="GG52" s="118"/>
      <c r="GH52" s="118"/>
      <c r="GI52" s="118"/>
      <c r="GJ52" s="118"/>
      <c r="GK52" s="118"/>
      <c r="GL52" s="118"/>
      <c r="GM52" s="118"/>
      <c r="GN52" s="118"/>
      <c r="GO52" s="118"/>
      <c r="GP52" s="118"/>
      <c r="GQ52" s="118">
        <f>データ!BI7</f>
        <v>68.7</v>
      </c>
      <c r="GR52" s="118"/>
      <c r="GS52" s="118"/>
      <c r="GT52" s="118"/>
      <c r="GU52" s="118"/>
      <c r="GV52" s="118"/>
      <c r="GW52" s="118"/>
      <c r="GX52" s="118"/>
      <c r="GY52" s="118"/>
      <c r="GZ52" s="118"/>
      <c r="HA52" s="118"/>
      <c r="HB52" s="118"/>
      <c r="HC52" s="118"/>
      <c r="HD52" s="118"/>
      <c r="HE52" s="118"/>
      <c r="HF52" s="118"/>
      <c r="HG52" s="118"/>
      <c r="HH52" s="118"/>
      <c r="HI52" s="118"/>
      <c r="HJ52" s="118">
        <f>データ!BJ7</f>
        <v>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1379</v>
      </c>
      <c r="JD52" s="126"/>
      <c r="JE52" s="126"/>
      <c r="JF52" s="126"/>
      <c r="JG52" s="126"/>
      <c r="JH52" s="126"/>
      <c r="JI52" s="126"/>
      <c r="JJ52" s="126"/>
      <c r="JK52" s="126"/>
      <c r="JL52" s="126"/>
      <c r="JM52" s="126"/>
      <c r="JN52" s="126"/>
      <c r="JO52" s="126"/>
      <c r="JP52" s="126"/>
      <c r="JQ52" s="126"/>
      <c r="JR52" s="126"/>
      <c r="JS52" s="126"/>
      <c r="JT52" s="126"/>
      <c r="JU52" s="126"/>
      <c r="JV52" s="126">
        <f>データ!BR7</f>
        <v>5349</v>
      </c>
      <c r="JW52" s="126"/>
      <c r="JX52" s="126"/>
      <c r="JY52" s="126"/>
      <c r="JZ52" s="126"/>
      <c r="KA52" s="126"/>
      <c r="KB52" s="126"/>
      <c r="KC52" s="126"/>
      <c r="KD52" s="126"/>
      <c r="KE52" s="126"/>
      <c r="KF52" s="126"/>
      <c r="KG52" s="126"/>
      <c r="KH52" s="126"/>
      <c r="KI52" s="126"/>
      <c r="KJ52" s="126"/>
      <c r="KK52" s="126"/>
      <c r="KL52" s="126"/>
      <c r="KM52" s="126"/>
      <c r="KN52" s="126"/>
      <c r="KO52" s="126">
        <f>データ!BS7</f>
        <v>7262</v>
      </c>
      <c r="KP52" s="126"/>
      <c r="KQ52" s="126"/>
      <c r="KR52" s="126"/>
      <c r="KS52" s="126"/>
      <c r="KT52" s="126"/>
      <c r="KU52" s="126"/>
      <c r="KV52" s="126"/>
      <c r="KW52" s="126"/>
      <c r="KX52" s="126"/>
      <c r="KY52" s="126"/>
      <c r="KZ52" s="126"/>
      <c r="LA52" s="126"/>
      <c r="LB52" s="126"/>
      <c r="LC52" s="126"/>
      <c r="LD52" s="126"/>
      <c r="LE52" s="126"/>
      <c r="LF52" s="126"/>
      <c r="LG52" s="126"/>
      <c r="LH52" s="126">
        <f>データ!BT7</f>
        <v>8785</v>
      </c>
      <c r="LI52" s="126"/>
      <c r="LJ52" s="126"/>
      <c r="LK52" s="126"/>
      <c r="LL52" s="126"/>
      <c r="LM52" s="126"/>
      <c r="LN52" s="126"/>
      <c r="LO52" s="126"/>
      <c r="LP52" s="126"/>
      <c r="LQ52" s="126"/>
      <c r="LR52" s="126"/>
      <c r="LS52" s="126"/>
      <c r="LT52" s="126"/>
      <c r="LU52" s="126"/>
      <c r="LV52" s="126"/>
      <c r="LW52" s="126"/>
      <c r="LX52" s="126"/>
      <c r="LY52" s="126"/>
      <c r="LZ52" s="126"/>
      <c r="MA52" s="126">
        <f>データ!BU7</f>
        <v>12283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34299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6gK3gkSYdvtbBaTHE9K2sSj6gXGnAHjiWFHm1DPC1HFTUX9Oj8pJSySr6BUNsEwTrLnbxAKElPWb5dBb7ikvA==" saltValue="mX9Rl7rctcGvDPGRJDwAo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109</v>
      </c>
      <c r="AZ5" s="59" t="s">
        <v>102</v>
      </c>
      <c r="BA5" s="59" t="s">
        <v>103</v>
      </c>
      <c r="BB5" s="59" t="s">
        <v>104</v>
      </c>
      <c r="BC5" s="59" t="s">
        <v>105</v>
      </c>
      <c r="BD5" s="59" t="s">
        <v>106</v>
      </c>
      <c r="BE5" s="59" t="s">
        <v>107</v>
      </c>
      <c r="BF5" s="59" t="s">
        <v>110</v>
      </c>
      <c r="BG5" s="59" t="s">
        <v>98</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111</v>
      </c>
      <c r="CT5" s="59" t="s">
        <v>102</v>
      </c>
      <c r="CU5" s="59" t="s">
        <v>103</v>
      </c>
      <c r="CV5" s="59" t="s">
        <v>104</v>
      </c>
      <c r="CW5" s="59" t="s">
        <v>105</v>
      </c>
      <c r="CX5" s="59" t="s">
        <v>106</v>
      </c>
      <c r="CY5" s="59" t="s">
        <v>107</v>
      </c>
      <c r="CZ5" s="59" t="s">
        <v>97</v>
      </c>
      <c r="DA5" s="59" t="s">
        <v>98</v>
      </c>
      <c r="DB5" s="59" t="s">
        <v>99</v>
      </c>
      <c r="DC5" s="59" t="s">
        <v>112</v>
      </c>
      <c r="DD5" s="59" t="s">
        <v>111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113</v>
      </c>
      <c r="B6" s="60">
        <f>B8</f>
        <v>2017</v>
      </c>
      <c r="C6" s="60">
        <f t="shared" ref="C6:X6" si="1">C8</f>
        <v>22063</v>
      </c>
      <c r="D6" s="60">
        <f t="shared" si="1"/>
        <v>47</v>
      </c>
      <c r="E6" s="60">
        <f t="shared" si="1"/>
        <v>14</v>
      </c>
      <c r="F6" s="60">
        <f t="shared" si="1"/>
        <v>0</v>
      </c>
      <c r="G6" s="60">
        <f t="shared" si="1"/>
        <v>2</v>
      </c>
      <c r="H6" s="60" t="str">
        <f>SUBSTITUTE(H8,"　","")</f>
        <v>青森県十和田市</v>
      </c>
      <c r="I6" s="60" t="str">
        <f t="shared" si="1"/>
        <v>十和田市北園駐車場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無</v>
      </c>
      <c r="U6" s="63">
        <f t="shared" si="1"/>
        <v>9468</v>
      </c>
      <c r="V6" s="63">
        <f t="shared" si="1"/>
        <v>369</v>
      </c>
      <c r="W6" s="63">
        <f t="shared" si="1"/>
        <v>720</v>
      </c>
      <c r="X6" s="62" t="str">
        <f t="shared" si="1"/>
        <v>導入なし</v>
      </c>
      <c r="Y6" s="64">
        <f>IF(Y8="-",NA(),Y8)</f>
        <v>117.8</v>
      </c>
      <c r="Z6" s="64">
        <f t="shared" ref="Z6:AH6" si="2">IF(Z8="-",NA(),Z8)</f>
        <v>206.8</v>
      </c>
      <c r="AA6" s="64">
        <f t="shared" si="2"/>
        <v>310.2</v>
      </c>
      <c r="AB6" s="64">
        <f t="shared" si="2"/>
        <v>320.2</v>
      </c>
      <c r="AC6" s="64">
        <f t="shared" si="2"/>
        <v>399.5</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15.1</v>
      </c>
      <c r="BG6" s="64">
        <f t="shared" ref="BG6:BO6" si="5">IF(BG8="-",NA(),BG8)</f>
        <v>51.6</v>
      </c>
      <c r="BH6" s="64">
        <f t="shared" si="5"/>
        <v>67.8</v>
      </c>
      <c r="BI6" s="64">
        <f t="shared" si="5"/>
        <v>68.7</v>
      </c>
      <c r="BJ6" s="64">
        <f t="shared" si="5"/>
        <v>75</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1379</v>
      </c>
      <c r="BR6" s="65">
        <f t="shared" ref="BR6:BZ6" si="6">IF(BR8="-",NA(),BR8)</f>
        <v>5349</v>
      </c>
      <c r="BS6" s="65">
        <f t="shared" si="6"/>
        <v>7262</v>
      </c>
      <c r="BT6" s="65">
        <f t="shared" si="6"/>
        <v>8785</v>
      </c>
      <c r="BU6" s="65">
        <f t="shared" si="6"/>
        <v>12283</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114</v>
      </c>
      <c r="CM6" s="63">
        <f t="shared" ref="CM6:CN6" si="7">CM8</f>
        <v>34299</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45.3</v>
      </c>
      <c r="DL6" s="64">
        <f t="shared" ref="DL6:DT6" si="9">IF(DL8="-",NA(),DL8)</f>
        <v>51.2</v>
      </c>
      <c r="DM6" s="64">
        <f t="shared" si="9"/>
        <v>53.1</v>
      </c>
      <c r="DN6" s="64">
        <f t="shared" si="9"/>
        <v>50.4</v>
      </c>
      <c r="DO6" s="64">
        <f t="shared" si="9"/>
        <v>60.7</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115</v>
      </c>
      <c r="B7" s="60">
        <f t="shared" ref="B7:X7" si="10">B8</f>
        <v>2017</v>
      </c>
      <c r="C7" s="60">
        <f t="shared" si="10"/>
        <v>22063</v>
      </c>
      <c r="D7" s="60">
        <f t="shared" si="10"/>
        <v>47</v>
      </c>
      <c r="E7" s="60">
        <f t="shared" si="10"/>
        <v>14</v>
      </c>
      <c r="F7" s="60">
        <f t="shared" si="10"/>
        <v>0</v>
      </c>
      <c r="G7" s="60">
        <f t="shared" si="10"/>
        <v>2</v>
      </c>
      <c r="H7" s="60" t="str">
        <f t="shared" si="10"/>
        <v>青森県　十和田市</v>
      </c>
      <c r="I7" s="60" t="str">
        <f t="shared" si="10"/>
        <v>十和田市北園駐車場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無</v>
      </c>
      <c r="U7" s="63">
        <f t="shared" si="10"/>
        <v>9468</v>
      </c>
      <c r="V7" s="63">
        <f t="shared" si="10"/>
        <v>369</v>
      </c>
      <c r="W7" s="63">
        <f t="shared" si="10"/>
        <v>720</v>
      </c>
      <c r="X7" s="62" t="str">
        <f t="shared" si="10"/>
        <v>導入なし</v>
      </c>
      <c r="Y7" s="64">
        <f>Y8</f>
        <v>117.8</v>
      </c>
      <c r="Z7" s="64">
        <f t="shared" ref="Z7:AH7" si="11">Z8</f>
        <v>206.8</v>
      </c>
      <c r="AA7" s="64">
        <f t="shared" si="11"/>
        <v>310.2</v>
      </c>
      <c r="AB7" s="64">
        <f t="shared" si="11"/>
        <v>320.2</v>
      </c>
      <c r="AC7" s="64">
        <f t="shared" si="11"/>
        <v>399.5</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15.1</v>
      </c>
      <c r="BG7" s="64">
        <f t="shared" ref="BG7:BO7" si="14">BG8</f>
        <v>51.6</v>
      </c>
      <c r="BH7" s="64">
        <f t="shared" si="14"/>
        <v>67.8</v>
      </c>
      <c r="BI7" s="64">
        <f t="shared" si="14"/>
        <v>68.7</v>
      </c>
      <c r="BJ7" s="64">
        <f t="shared" si="14"/>
        <v>75</v>
      </c>
      <c r="BK7" s="64">
        <f t="shared" si="14"/>
        <v>32.1</v>
      </c>
      <c r="BL7" s="64">
        <f t="shared" si="14"/>
        <v>32.299999999999997</v>
      </c>
      <c r="BM7" s="64">
        <f t="shared" si="14"/>
        <v>33.4</v>
      </c>
      <c r="BN7" s="64">
        <f t="shared" si="14"/>
        <v>32.299999999999997</v>
      </c>
      <c r="BO7" s="64">
        <f t="shared" si="14"/>
        <v>22.3</v>
      </c>
      <c r="BP7" s="61"/>
      <c r="BQ7" s="65">
        <f>BQ8</f>
        <v>1379</v>
      </c>
      <c r="BR7" s="65">
        <f t="shared" ref="BR7:BZ7" si="15">BR8</f>
        <v>5349</v>
      </c>
      <c r="BS7" s="65">
        <f t="shared" si="15"/>
        <v>7262</v>
      </c>
      <c r="BT7" s="65">
        <f t="shared" si="15"/>
        <v>8785</v>
      </c>
      <c r="BU7" s="65">
        <f t="shared" si="15"/>
        <v>12283</v>
      </c>
      <c r="BV7" s="65">
        <f t="shared" si="15"/>
        <v>7652</v>
      </c>
      <c r="BW7" s="65">
        <f t="shared" si="15"/>
        <v>7497</v>
      </c>
      <c r="BX7" s="65">
        <f t="shared" si="15"/>
        <v>9663</v>
      </c>
      <c r="BY7" s="65">
        <f t="shared" si="15"/>
        <v>9019</v>
      </c>
      <c r="BZ7" s="65">
        <f t="shared" si="15"/>
        <v>8406</v>
      </c>
      <c r="CA7" s="63"/>
      <c r="CB7" s="64" t="s">
        <v>116</v>
      </c>
      <c r="CC7" s="64" t="s">
        <v>116</v>
      </c>
      <c r="CD7" s="64" t="s">
        <v>116</v>
      </c>
      <c r="CE7" s="64" t="s">
        <v>116</v>
      </c>
      <c r="CF7" s="64" t="s">
        <v>116</v>
      </c>
      <c r="CG7" s="64" t="s">
        <v>116</v>
      </c>
      <c r="CH7" s="64" t="s">
        <v>116</v>
      </c>
      <c r="CI7" s="64" t="s">
        <v>116</v>
      </c>
      <c r="CJ7" s="64" t="s">
        <v>116</v>
      </c>
      <c r="CK7" s="64" t="s">
        <v>114</v>
      </c>
      <c r="CL7" s="61"/>
      <c r="CM7" s="63">
        <f>CM8</f>
        <v>34299</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45.3</v>
      </c>
      <c r="DL7" s="64">
        <f t="shared" ref="DL7:DT7" si="17">DL8</f>
        <v>51.2</v>
      </c>
      <c r="DM7" s="64">
        <f t="shared" si="17"/>
        <v>53.1</v>
      </c>
      <c r="DN7" s="64">
        <f t="shared" si="17"/>
        <v>50.4</v>
      </c>
      <c r="DO7" s="64">
        <f t="shared" si="17"/>
        <v>60.7</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22063</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5</v>
      </c>
      <c r="S8" s="69" t="s">
        <v>127</v>
      </c>
      <c r="T8" s="69" t="s">
        <v>128</v>
      </c>
      <c r="U8" s="70">
        <v>9468</v>
      </c>
      <c r="V8" s="70">
        <v>369</v>
      </c>
      <c r="W8" s="70">
        <v>720</v>
      </c>
      <c r="X8" s="69" t="s">
        <v>129</v>
      </c>
      <c r="Y8" s="71">
        <v>117.8</v>
      </c>
      <c r="Z8" s="71">
        <v>206.8</v>
      </c>
      <c r="AA8" s="71">
        <v>310.2</v>
      </c>
      <c r="AB8" s="71">
        <v>320.2</v>
      </c>
      <c r="AC8" s="71">
        <v>399.5</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15.1</v>
      </c>
      <c r="BG8" s="71">
        <v>51.6</v>
      </c>
      <c r="BH8" s="71">
        <v>67.8</v>
      </c>
      <c r="BI8" s="71">
        <v>68.7</v>
      </c>
      <c r="BJ8" s="71">
        <v>75</v>
      </c>
      <c r="BK8" s="71">
        <v>32.1</v>
      </c>
      <c r="BL8" s="71">
        <v>32.299999999999997</v>
      </c>
      <c r="BM8" s="71">
        <v>33.4</v>
      </c>
      <c r="BN8" s="71">
        <v>32.299999999999997</v>
      </c>
      <c r="BO8" s="71">
        <v>22.3</v>
      </c>
      <c r="BP8" s="68">
        <v>26.4</v>
      </c>
      <c r="BQ8" s="72">
        <v>1379</v>
      </c>
      <c r="BR8" s="72">
        <v>5349</v>
      </c>
      <c r="BS8" s="72">
        <v>7262</v>
      </c>
      <c r="BT8" s="73">
        <v>8785</v>
      </c>
      <c r="BU8" s="73">
        <v>12283</v>
      </c>
      <c r="BV8" s="72">
        <v>7652</v>
      </c>
      <c r="BW8" s="72">
        <v>7497</v>
      </c>
      <c r="BX8" s="72">
        <v>9663</v>
      </c>
      <c r="BY8" s="72">
        <v>9019</v>
      </c>
      <c r="BZ8" s="72">
        <v>8406</v>
      </c>
      <c r="CA8" s="70">
        <v>15069</v>
      </c>
      <c r="CB8" s="71" t="s">
        <v>121</v>
      </c>
      <c r="CC8" s="71" t="s">
        <v>121</v>
      </c>
      <c r="CD8" s="71" t="s">
        <v>121</v>
      </c>
      <c r="CE8" s="71" t="s">
        <v>121</v>
      </c>
      <c r="CF8" s="71" t="s">
        <v>121</v>
      </c>
      <c r="CG8" s="71" t="s">
        <v>121</v>
      </c>
      <c r="CH8" s="71" t="s">
        <v>121</v>
      </c>
      <c r="CI8" s="71" t="s">
        <v>121</v>
      </c>
      <c r="CJ8" s="71" t="s">
        <v>121</v>
      </c>
      <c r="CK8" s="71" t="s">
        <v>121</v>
      </c>
      <c r="CL8" s="68" t="s">
        <v>121</v>
      </c>
      <c r="CM8" s="70">
        <v>34299</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56.7</v>
      </c>
      <c r="DF8" s="71">
        <v>45.6</v>
      </c>
      <c r="DG8" s="71">
        <v>85.4</v>
      </c>
      <c r="DH8" s="71">
        <v>69.900000000000006</v>
      </c>
      <c r="DI8" s="71">
        <v>59.6</v>
      </c>
      <c r="DJ8" s="68">
        <v>120.3</v>
      </c>
      <c r="DK8" s="71">
        <v>45.3</v>
      </c>
      <c r="DL8" s="71">
        <v>51.2</v>
      </c>
      <c r="DM8" s="71">
        <v>53.1</v>
      </c>
      <c r="DN8" s="71">
        <v>50.4</v>
      </c>
      <c r="DO8" s="71">
        <v>60.7</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2019-01-24T02:35:18Z</cp:lastPrinted>
  <dcterms:created xsi:type="dcterms:W3CDTF">2018-12-07T10:27:23Z</dcterms:created>
  <dcterms:modified xsi:type="dcterms:W3CDTF">2019-02-06T07:21:18Z</dcterms:modified>
</cp:coreProperties>
</file>