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SoOZHf7vPFVO3OfhEHkitV16p+UdVavrptIsP9+9TLYJnZeNmiRf0Cu+TGL0MEUgEmpNM7uEJ+U8X+ESNbs9Q==" workbookSaltValue="y6csvYsz/FPRzNzVfyClsQ=="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BZ30" i="4"/>
  <c r="LT76" i="4"/>
  <c r="GQ51" i="4"/>
  <c r="LH30" i="4"/>
  <c r="IE76" i="4"/>
  <c r="BZ51" i="4"/>
  <c r="GQ30" i="4"/>
  <c r="BG30" i="4"/>
  <c r="AV76" i="4"/>
  <c r="KO51" i="4"/>
  <c r="LE76" i="4"/>
  <c r="FX51" i="4"/>
  <c r="KO30" i="4"/>
  <c r="FX30" i="4"/>
  <c r="HP76" i="4"/>
  <c r="BG51" i="4"/>
  <c r="JV30" i="4"/>
  <c r="HA76" i="4"/>
  <c r="AN51" i="4"/>
  <c r="FE30" i="4"/>
  <c r="AN30" i="4"/>
  <c r="AG76" i="4"/>
  <c r="FE51" i="4"/>
  <c r="JV51" i="4"/>
  <c r="KP76" i="4"/>
  <c r="R76" i="4"/>
  <c r="JC51" i="4"/>
  <c r="KA76" i="4"/>
  <c r="EL51" i="4"/>
  <c r="JC30" i="4"/>
  <c r="GL76" i="4"/>
  <c r="U51" i="4"/>
  <c r="EL30"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<sst xmlns="http://schemas.openxmlformats.org/spreadsheetml/2006/main" count="287" uniqueCount="142">
  <si>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</si>
  <si>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</si>
  <si>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</si>
  <si>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</si>
  <si>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</si>
  <si>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</si>
  <si>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</si>
  <si>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</si>
  <si>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</si>
  <si>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</si>
  <si>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</si>
  <si>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</si>
  <si>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</si>
  <si>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</si>
  <si>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</si>
  <si>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</si>
  <si>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</si>
  <si>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</si>
  <si>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</si>
  <si>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</si>
  <si>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</si>
  <si>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</si>
  <si>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</si>
  <si>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</si>
  <si>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</si>
  <si>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</si>
  <si>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</si>
  <si>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</si>
  <si>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</si>
  <si>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</si>
  <si>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</si>
  <si>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</si>
  <si>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</si>
  <si>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</si>
  <si>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</si>
  <si>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</si>
  <si>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</si>
  <si>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</si>
  <si>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</si>
  <si>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</si>
  <si>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</si>
  <si>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</si>
  <si>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</si>
  <si>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</si>
  <si>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</si>
  <si>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</si>
  <si>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</si>
  <si>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</si>
  <si>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</si>
  <si>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</si>
  <si>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</si>
  <si>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</si>
  <si>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</si>
  <si>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</si>
  <si>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</si>
  <si>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</si>
  <si>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</si>
  <si>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</si>
  <si>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</si>
  <si>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</si>
  <si>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</si>
  <si>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</si>
  <si>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</si>
  <si>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</si>
  <si>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</si>
  <si>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</si>
  <si>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</si>
  <si>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</si>
  <si>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</si>
  <si>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</si>
  <si>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</si>
  <si>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</si>
  <si>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</si>
  <si>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</si>
  <si>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</si>
  <si>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</si>
  <si>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</si>
  <si>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</si>
  <si>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</si>
  <si>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</si>
  <si>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</si>
  <si>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</si>
  <si>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</si>
  <si>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</si>
  <si>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</si>
  <si>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</si>
  <si>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</si>
  <si>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</si>
  <si>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</si>
  <si>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</si>
  <si>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</si>
  <si>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</si>
  <si>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</si>
  <si>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</si>
  <si>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</si>
  <si>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</si>
  <si>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</si>
  <si>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</si>
  <si>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</si>
  <si>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</si>
  <si>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</si>
  <si>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</si>
  <si>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</si>
  <si>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</si>
  <si>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</si>
  <si>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</si>
  <si>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</si>
  <si>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</si>
  <si>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</si>
  <si>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</si>
  <si>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</si>
  <si>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</si>
  <si>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</si>
  <si>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</si>
  <si>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</si>
  <si>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</si>
  <si>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</si>
  <si>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</si>
  <si>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</si>
  <si>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</si>
  <si>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八戸市</t>
  </si>
  <si>
    <t>八戸市中央駐車場</t>
  </si>
  <si>
    <t>法非適用</t>
  </si>
  <si>
    <t>駐車場整備事業</t>
  </si>
  <si>
    <t>-</t>
  </si>
  <si>
    <t>Ａ１Ｂ１</t>
  </si>
  <si>
    <t>非設置</t>
  </si>
  <si>
    <t>該当数値なし</t>
  </si>
  <si>
    <t>都市計画駐車場 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</si>
  <si>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</si>
  <si>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</si>
  <si>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</si>
  <si>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</si>
  <si>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</si>
  <si>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</si>
  <si>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</si>
  <si>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</si>
  <si>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</si>
  <si>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該比率は、改築事業により平成27年度から平成29年度まで収容台数を大幅に減らしたため、収益が減り、数値が100％を切り赤字で推移しています。改築事業は、平成30年度に完了しましたが、今後、改築事業費の償還が始まり、期間も長期に及ぶため、当該比率は、当面の間、赤字で推移すると予想しております。
④売上高GOP比率
・当該比率は、平成27年度から改築事業を実施したことに伴い、費用が増加したため、減少傾向にありましたが、平成29年度は、消費税還付金等の臨時収入があり、前年度より値が高くなりました。</t>
    <rPh sb="10" eb="12">
      <t>トウガイ</t>
    </rPh>
    <rPh sb="31" eb="33">
      <t>ヘイセイ</t>
    </rPh>
    <rPh sb="35" eb="37">
      <t>ネンド</t>
    </rPh>
    <rPh sb="39" eb="41">
      <t>シュウヨウ</t>
    </rPh>
    <rPh sb="41" eb="43">
      <t>ダイスウ</t>
    </rPh>
    <rPh sb="44" eb="46">
      <t>オオハバ</t>
    </rPh>
    <rPh sb="47" eb="48">
      <t>ヘ</t>
    </rPh>
    <rPh sb="54" eb="56">
      <t>シュウエキ</t>
    </rPh>
    <rPh sb="57" eb="58">
      <t>ヘ</t>
    </rPh>
    <rPh sb="60" eb="62">
      <t>スウチ</t>
    </rPh>
    <rPh sb="68" eb="69">
      <t>キ</t>
    </rPh>
    <rPh sb="70" eb="72">
      <t>アカジ</t>
    </rPh>
    <rPh sb="73" eb="75">
      <t>スイイ</t>
    </rPh>
    <rPh sb="81" eb="83">
      <t>カイチク</t>
    </rPh>
    <rPh sb="83" eb="85">
      <t>ジギョウ</t>
    </rPh>
    <rPh sb="87" eb="89">
      <t>ヘイセイ</t>
    </rPh>
    <rPh sb="91" eb="93">
      <t>ネンド</t>
    </rPh>
    <rPh sb="94" eb="96">
      <t>カンリョウ</t>
    </rPh>
    <rPh sb="102" eb="104">
      <t>コンゴ</t>
    </rPh>
    <rPh sb="105" eb="107">
      <t>カイチク</t>
    </rPh>
    <rPh sb="107" eb="109">
      <t>ジギョウ</t>
    </rPh>
    <rPh sb="109" eb="110">
      <t>ヒ</t>
    </rPh>
    <rPh sb="114" eb="115">
      <t>ハジ</t>
    </rPh>
    <rPh sb="118" eb="120">
      <t>キカン</t>
    </rPh>
    <rPh sb="121" eb="123">
      <t>チョウキ</t>
    </rPh>
    <rPh sb="124" eb="125">
      <t>オヨ</t>
    </rPh>
    <rPh sb="129" eb="131">
      <t>トウガイ</t>
    </rPh>
    <rPh sb="131" eb="133">
      <t>ヒリツ</t>
    </rPh>
    <rPh sb="135" eb="137">
      <t>トウメン</t>
    </rPh>
    <rPh sb="138" eb="139">
      <t>アイダ</t>
    </rPh>
    <rPh sb="140" eb="142">
      <t>アカジ</t>
    </rPh>
    <rPh sb="143" eb="145">
      <t>スイイ</t>
    </rPh>
    <rPh sb="148" eb="150">
      <t>ヨソウ</t>
    </rPh>
    <rPh sb="159" eb="161">
      <t>ウリア</t>
    </rPh>
    <rPh sb="161" eb="162">
      <t>タカ</t>
    </rPh>
    <rPh sb="165" eb="167">
      <t>ヒリツ</t>
    </rPh>
    <rPh sb="169" eb="171">
      <t>トウガイ</t>
    </rPh>
    <rPh sb="171" eb="173">
      <t>ヒリツ</t>
    </rPh>
    <rPh sb="175" eb="177">
      <t>ヘイセイ</t>
    </rPh>
    <rPh sb="179" eb="181">
      <t>ネンド</t>
    </rPh>
    <rPh sb="183" eb="185">
      <t>カイチク</t>
    </rPh>
    <rPh sb="185" eb="187">
      <t>ジギョウ</t>
    </rPh>
    <rPh sb="188" eb="190">
      <t>ジッシ</t>
    </rPh>
    <rPh sb="195" eb="196">
      <t>トモナ</t>
    </rPh>
    <rPh sb="198" eb="200">
      <t>ヒヨウ</t>
    </rPh>
    <rPh sb="201" eb="203">
      <t>ゾウカ</t>
    </rPh>
    <rPh sb="208" eb="210">
      <t>ゲンショウ</t>
    </rPh>
    <rPh sb="210" eb="212">
      <t>ケイコウ</t>
    </rPh>
    <rPh sb="220" eb="222">
      <t>ヘイセイ</t>
    </rPh>
    <rPh sb="224" eb="226">
      <t>ネンド</t>
    </rPh>
    <rPh sb="228" eb="230">
      <t>ショウヒ</t>
    </rPh>
    <rPh sb="230" eb="231">
      <t>ゼイ</t>
    </rPh>
    <rPh sb="233" eb="234">
      <t>キン</t>
    </rPh>
    <rPh sb="234" eb="235">
      <t>トウ</t>
    </rPh>
    <rPh sb="236" eb="238">
      <t>リンジ</t>
    </rPh>
    <rPh sb="238" eb="240">
      <t>シュウニュウ</t>
    </rPh>
    <rPh sb="251" eb="252">
      <t>タカ</t>
    </rPh>
    <phoneticPr fontId="15"/>
  </si>
  <si>
    <t>⑦敷地の地価
・駐車場周辺の八戸市中心街の地価が下がっており、当駐車場の地価も下がっていくと予想しております。
⑩企業債残高対料金収入比率
・中央駐車場改築事業の財源に充てるため、平成27年度から借り入れを行ったことから、数値は平成27年度から年々、増加傾向にあります。平成30年度、改築事業が完了し借り入れはなくなりますが、改築事業により多額な債務が残ったため、償還が完了するまでの間、当該比率は、平均値より高い数値となると予想しております。</t>
    <rPh sb="1" eb="3">
      <t>シキチ</t>
    </rPh>
    <rPh sb="4" eb="6">
      <t>チカ</t>
    </rPh>
    <rPh sb="8" eb="11">
      <t>チュウシャジョウ</t>
    </rPh>
    <rPh sb="11" eb="13">
      <t>シュウヘン</t>
    </rPh>
    <rPh sb="14" eb="17">
      <t>ハチノヘシ</t>
    </rPh>
    <rPh sb="17" eb="20">
      <t>チュウシンガイ</t>
    </rPh>
    <rPh sb="21" eb="23">
      <t>チカ</t>
    </rPh>
    <rPh sb="24" eb="25">
      <t>サ</t>
    </rPh>
    <rPh sb="31" eb="32">
      <t>トウ</t>
    </rPh>
    <rPh sb="32" eb="35">
      <t>チュウシャジョウ</t>
    </rPh>
    <rPh sb="36" eb="38">
      <t>チカ</t>
    </rPh>
    <rPh sb="39" eb="40">
      <t>サ</t>
    </rPh>
    <rPh sb="46" eb="48">
      <t>ヨソウ</t>
    </rPh>
    <rPh sb="57" eb="59">
      <t>キギョウ</t>
    </rPh>
    <rPh sb="59" eb="60">
      <t>サイ</t>
    </rPh>
    <rPh sb="60" eb="62">
      <t>ザンダカ</t>
    </rPh>
    <rPh sb="62" eb="63">
      <t>タイ</t>
    </rPh>
    <rPh sb="63" eb="65">
      <t>リョウキン</t>
    </rPh>
    <rPh sb="65" eb="67">
      <t>シュウニュウ</t>
    </rPh>
    <rPh sb="67" eb="69">
      <t>ヒリツ</t>
    </rPh>
    <rPh sb="71" eb="73">
      <t>チュウオウ</t>
    </rPh>
    <rPh sb="73" eb="76">
      <t>チュウシャジョウ</t>
    </rPh>
    <rPh sb="76" eb="78">
      <t>カイチク</t>
    </rPh>
    <rPh sb="81" eb="83">
      <t>ザイゲン</t>
    </rPh>
    <rPh sb="84" eb="85">
      <t>ア</t>
    </rPh>
    <rPh sb="90" eb="92">
      <t>ヘイセイ</t>
    </rPh>
    <rPh sb="94" eb="96">
      <t>ネンド</t>
    </rPh>
    <rPh sb="98" eb="99">
      <t>カ</t>
    </rPh>
    <rPh sb="100" eb="101">
      <t>イ</t>
    </rPh>
    <rPh sb="103" eb="104">
      <t>オコナ</t>
    </rPh>
    <rPh sb="111" eb="113">
      <t>スウチ</t>
    </rPh>
    <rPh sb="114" eb="116">
      <t>ヘイセイ</t>
    </rPh>
    <rPh sb="118" eb="120">
      <t>ネンド</t>
    </rPh>
    <rPh sb="122" eb="124">
      <t>ネンネン</t>
    </rPh>
    <rPh sb="125" eb="127">
      <t>ゾウカ</t>
    </rPh>
    <rPh sb="127" eb="129">
      <t>ケイコウ</t>
    </rPh>
    <rPh sb="142" eb="144">
      <t>カイチク</t>
    </rPh>
    <rPh sb="150" eb="151">
      <t>カ</t>
    </rPh>
    <rPh sb="152" eb="153">
      <t>イ</t>
    </rPh>
    <rPh sb="163" eb="165">
      <t>カイチク</t>
    </rPh>
    <rPh sb="165" eb="167">
      <t>ジギョウ</t>
    </rPh>
    <rPh sb="170" eb="172">
      <t>タガク</t>
    </rPh>
    <rPh sb="173" eb="175">
      <t>サイム</t>
    </rPh>
    <rPh sb="176" eb="177">
      <t>ノコ</t>
    </rPh>
    <rPh sb="182" eb="184">
      <t>ショウカン</t>
    </rPh>
    <rPh sb="185" eb="187">
      <t>カンリョウ</t>
    </rPh>
    <rPh sb="192" eb="193">
      <t>アイダ</t>
    </rPh>
    <rPh sb="200" eb="203">
      <t>ヘイキンチ</t>
    </rPh>
    <rPh sb="205" eb="206">
      <t>タカ</t>
    </rPh>
    <rPh sb="207" eb="209">
      <t>スウチ</t>
    </rPh>
    <phoneticPr fontId="15"/>
  </si>
  <si>
    <t>⑪稼働率
・中央駐車場改築事業により平成27年度から大幅に収容台数を減らしたため、稼働率は平成29年度まで減少傾向にありますが、平成30年度に改築事業が完了し収容台数が大幅に増えたことから、今後、当該比率は大きく改善すると予想しております。</t>
    <rPh sb="1" eb="3">
      <t>カドウ</t>
    </rPh>
    <rPh sb="3" eb="4">
      <t>リツ</t>
    </rPh>
    <rPh sb="6" eb="8">
      <t>チュウオウ</t>
    </rPh>
    <rPh sb="8" eb="11">
      <t>チュウシャジョウ</t>
    </rPh>
    <rPh sb="11" eb="13">
      <t>カイチク</t>
    </rPh>
    <rPh sb="13" eb="15">
      <t>ジギョウ</t>
    </rPh>
    <rPh sb="26" eb="28">
      <t>オオハバ</t>
    </rPh>
    <rPh sb="29" eb="31">
      <t>シュウヨウ</t>
    </rPh>
    <rPh sb="34" eb="35">
      <t>ヘ</t>
    </rPh>
    <rPh sb="41" eb="43">
      <t>カドウ</t>
    </rPh>
    <rPh sb="43" eb="44">
      <t>リツ</t>
    </rPh>
    <rPh sb="45" eb="47">
      <t>ヘイセイ</t>
    </rPh>
    <rPh sb="49" eb="51">
      <t>ネンド</t>
    </rPh>
    <rPh sb="53" eb="55">
      <t>ゲンショウ</t>
    </rPh>
    <rPh sb="55" eb="57">
      <t>ケイコウ</t>
    </rPh>
    <rPh sb="64" eb="66">
      <t>ヘイセイ</t>
    </rPh>
    <rPh sb="68" eb="70">
      <t>ネンド</t>
    </rPh>
    <rPh sb="73" eb="75">
      <t>ジギョウ</t>
    </rPh>
    <rPh sb="76" eb="78">
      <t>カンリョウ</t>
    </rPh>
    <rPh sb="79" eb="81">
      <t>シュウヨウ</t>
    </rPh>
    <rPh sb="81" eb="83">
      <t>ダイスウ</t>
    </rPh>
    <rPh sb="84" eb="86">
      <t>オオハバ</t>
    </rPh>
    <rPh sb="87" eb="88">
      <t>フ</t>
    </rPh>
    <rPh sb="95" eb="97">
      <t>コンゴ</t>
    </rPh>
    <rPh sb="98" eb="100">
      <t>トウガイ</t>
    </rPh>
    <rPh sb="100" eb="102">
      <t>ヒリツ</t>
    </rPh>
    <phoneticPr fontId="15"/>
  </si>
  <si>
    <t>・今年度、改築事業が完了したことにより、今後、稼働率は上昇に転じ、収入も増加しますが、改築事業の財源として多額の借り入れを行ったため、償還金の返済が終わるまでは、総費用が総収益を上回ることから、一般会計からの繰入金により赤字を補填する厳しい経営が続くと予想されますので、総費用の削減を図り一般会計繰入金の依存度を減らしていくよう努めてまいります。</t>
    <rPh sb="1" eb="4">
      <t>コンネンド</t>
    </rPh>
    <rPh sb="5" eb="7">
      <t>カイチク</t>
    </rPh>
    <rPh sb="7" eb="9">
      <t>ジギョウ</t>
    </rPh>
    <rPh sb="10" eb="12">
      <t>カンリョウ</t>
    </rPh>
    <rPh sb="20" eb="22">
      <t>コンゴ</t>
    </rPh>
    <rPh sb="23" eb="26">
      <t>カドウリツ</t>
    </rPh>
    <rPh sb="27" eb="29">
      <t>ジョウショウ</t>
    </rPh>
    <rPh sb="30" eb="31">
      <t>テン</t>
    </rPh>
    <rPh sb="33" eb="35">
      <t>シュウニュウ</t>
    </rPh>
    <rPh sb="36" eb="38">
      <t>ゾウカ</t>
    </rPh>
    <rPh sb="43" eb="45">
      <t>カイチク</t>
    </rPh>
    <rPh sb="45" eb="47">
      <t>ジギョウ</t>
    </rPh>
    <rPh sb="48" eb="50">
      <t>ザイゲン</t>
    </rPh>
    <rPh sb="53" eb="55">
      <t>タガク</t>
    </rPh>
    <rPh sb="56" eb="57">
      <t>カ</t>
    </rPh>
    <rPh sb="58" eb="59">
      <t>イ</t>
    </rPh>
    <rPh sb="61" eb="62">
      <t>オコナ</t>
    </rPh>
    <rPh sb="67" eb="69">
      <t>ショウカン</t>
    </rPh>
    <rPh sb="69" eb="70">
      <t>キン</t>
    </rPh>
    <rPh sb="71" eb="73">
      <t>ヘンサイ</t>
    </rPh>
    <rPh sb="74" eb="75">
      <t>オ</t>
    </rPh>
    <rPh sb="89" eb="91">
      <t>ウワマワ</t>
    </rPh>
    <rPh sb="117" eb="118">
      <t>キビ</t>
    </rPh>
    <rPh sb="120" eb="122">
      <t>ケイエイ</t>
    </rPh>
    <rPh sb="123" eb="124">
      <t>ツヅ</t>
    </rPh>
    <rPh sb="126" eb="128">
      <t>ヨソウ</t>
    </rPh>
    <rPh sb="135" eb="136">
      <t>ソウ</t>
    </rPh>
    <rPh sb="144" eb="146">
      <t>イッパン</t>
    </rPh>
    <rPh sb="146" eb="148">
      <t>カイケイ</t>
    </rPh>
    <rPh sb="148" eb="151">
      <t>クリイレキン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</si>
</sst>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126.5</c:v>
                </c:pt>
                <c:pt idx="1">
                  <c:v>110.9</c:v>
                </c:pt>
                <c:pt idx="2">
                  <c:v>63.5</c:v>
                </c:pt>
                <c:pt idx="3">
                  <c:v>52.6</c:v>
                </c:pt>
                <c:pt idx="4">
                  <c:v>83</c:v>
                </c:pt>
              </c:numCache>
            </c:numRef>
          </c:val>
          <c:extLst xmlns:c16r2="http://schemas.microsoft.com/office/drawing/2015/06/chart">
            <c:ext xmlns:c16="http://schemas.microsoft.com/office/drawing/2014/chart" uri="{C3380CC4-5D6E-409C-BE32-E72D297353CC}">
              <c16:uniqueId val="{00000000-BEBA-4636-8621-9BD8A37843A6}"/>
            </c:ext>
          </c:extLst>
        </c:ser>
        <c:dLbls>
          <c:showLegendKey val="0"/>
          <c:showVal val="0"/>
          <c:showCatName val="0"/>
          <c:showSerName val="0"/>
          <c:showPercent val="0"/>
          <c:showBubbleSize val="0"/>
        </c:dLbls>
        <c:gapWidth val="150"/>
        <c:axId val="100341632"/>
        <c:axId val="1003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BEBA-4636-8621-9BD8A37843A6}"/>
            </c:ext>
          </c:extLst>
        </c:ser>
        <c:dLbls>
          <c:showLegendKey val="0"/>
          <c:showVal val="0"/>
          <c:showCatName val="0"/>
          <c:showSerName val="0"/>
          <c:showPercent val="0"/>
          <c:showBubbleSize val="0"/>
        </c:dLbls>
        <c:marker val="1"/>
        <c:smooth val="0"/>
        <c:axId val="100341632"/>
        <c:axId val="100364288"/>
      </c:lineChart>
      <c:dateAx>
        <c:axId val="100341632"/>
        <c:scaling>
          <c:orientation val="minMax"/>
        </c:scaling>
        <c:delete val="1"/>
        <c:axPos val="b"/>
        <c:numFmt formatCode="ge" sourceLinked="1"/>
        <c:majorTickMark val="none"/>
        <c:minorTickMark val="none"/>
        <c:tickLblPos val="none"/>
        <c:crossAx val="100364288"/>
        <c:crosses val="autoZero"/>
        <c:auto val="1"/>
        <c:lblOffset val="100"/>
        <c:baseTimeUnit val="years"/>
      </c:dateAx>
      <c:valAx>
        <c:axId val="1003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172.9</c:v>
                </c:pt>
                <c:pt idx="1">
                  <c:v>154.80000000000001</c:v>
                </c:pt>
                <c:pt idx="2">
                  <c:v>363</c:v>
                </c:pt>
                <c:pt idx="3">
                  <c:v>1177.7</c:v>
                </c:pt>
                <c:pt idx="4">
                  <c:v>5477.9</c:v>
                </c:pt>
              </c:numCache>
            </c:numRef>
          </c:val>
          <c:extLst xmlns:c16r2="http://schemas.microsoft.com/office/drawing/2015/06/chart">
            <c:ext xmlns:c16="http://schemas.microsoft.com/office/drawing/2014/chart" uri="{C3380CC4-5D6E-409C-BE32-E72D297353CC}">
              <c16:uniqueId val="{00000000-D73A-4AF4-B121-E7B2896901DD}"/>
            </c:ext>
          </c:extLst>
        </c:ser>
        <c:dLbls>
          <c:showLegendKey val="0"/>
          <c:showVal val="0"/>
          <c:showCatName val="0"/>
          <c:showSerName val="0"/>
          <c:showPercent val="0"/>
          <c:showBubbleSize val="0"/>
        </c:dLbls>
        <c:gapWidth val="150"/>
        <c:axId val="102504320"/>
        <c:axId val="1025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D73A-4AF4-B121-E7B2896901DD}"/>
            </c:ext>
          </c:extLst>
        </c:ser>
        <c:dLbls>
          <c:showLegendKey val="0"/>
          <c:showVal val="0"/>
          <c:showCatName val="0"/>
          <c:showSerName val="0"/>
          <c:showPercent val="0"/>
          <c:showBubbleSize val="0"/>
        </c:dLbls>
        <c:marker val="1"/>
        <c:smooth val="0"/>
        <c:axId val="102504320"/>
        <c:axId val="102510592"/>
      </c:lineChart>
      <c:dateAx>
        <c:axId val="102504320"/>
        <c:scaling>
          <c:orientation val="minMax"/>
        </c:scaling>
        <c:delete val="1"/>
        <c:axPos val="b"/>
        <c:numFmt formatCode="ge" sourceLinked="1"/>
        <c:majorTickMark val="none"/>
        <c:minorTickMark val="none"/>
        <c:tickLblPos val="none"/>
        <c:crossAx val="102510592"/>
        <c:crosses val="autoZero"/>
        <c:auto val="1"/>
        <c:lblOffset val="100"/>
        <c:baseTimeUnit val="years"/>
      </c:dateAx>
      <c:valAx>
        <c:axId val="10251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D33-460A-86EF-6DCE0C1E6D8B}"/>
            </c:ext>
          </c:extLst>
        </c:ser>
        <c:dLbls>
          <c:showLegendKey val="0"/>
          <c:showVal val="0"/>
          <c:showCatName val="0"/>
          <c:showSerName val="0"/>
          <c:showPercent val="0"/>
          <c:showBubbleSize val="0"/>
        </c:dLbls>
        <c:gapWidth val="150"/>
        <c:axId val="102573568"/>
        <c:axId val="102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D33-460A-86EF-6DCE0C1E6D8B}"/>
            </c:ext>
          </c:extLst>
        </c:ser>
        <c:dLbls>
          <c:showLegendKey val="0"/>
          <c:showVal val="0"/>
          <c:showCatName val="0"/>
          <c:showSerName val="0"/>
          <c:showPercent val="0"/>
          <c:showBubbleSize val="0"/>
        </c:dLbls>
        <c:marker val="1"/>
        <c:smooth val="0"/>
        <c:axId val="102573568"/>
        <c:axId val="102575488"/>
      </c:lineChart>
      <c:dateAx>
        <c:axId val="102573568"/>
        <c:scaling>
          <c:orientation val="minMax"/>
        </c:scaling>
        <c:delete val="1"/>
        <c:axPos val="b"/>
        <c:numFmt formatCode="ge" sourceLinked="1"/>
        <c:majorTickMark val="none"/>
        <c:minorTickMark val="none"/>
        <c:tickLblPos val="none"/>
        <c:crossAx val="102575488"/>
        <c:crosses val="autoZero"/>
        <c:auto val="1"/>
        <c:lblOffset val="100"/>
        <c:baseTimeUnit val="years"/>
      </c:dateAx>
      <c:valAx>
        <c:axId val="10257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7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406-442E-AEE3-A82C0AAAC9FA}"/>
            </c:ext>
          </c:extLst>
        </c:ser>
        <c:dLbls>
          <c:showLegendKey val="0"/>
          <c:showVal val="0"/>
          <c:showCatName val="0"/>
          <c:showSerName val="0"/>
          <c:showPercent val="0"/>
          <c:showBubbleSize val="0"/>
        </c:dLbls>
        <c:gapWidth val="150"/>
        <c:axId val="102607488"/>
        <c:axId val="1026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406-442E-AEE3-A82C0AAAC9FA}"/>
            </c:ext>
          </c:extLst>
        </c:ser>
        <c:dLbls>
          <c:showLegendKey val="0"/>
          <c:showVal val="0"/>
          <c:showCatName val="0"/>
          <c:showSerName val="0"/>
          <c:showPercent val="0"/>
          <c:showBubbleSize val="0"/>
        </c:dLbls>
        <c:marker val="1"/>
        <c:smooth val="0"/>
        <c:axId val="102607488"/>
        <c:axId val="102609664"/>
      </c:lineChart>
      <c:dateAx>
        <c:axId val="102607488"/>
        <c:scaling>
          <c:orientation val="minMax"/>
        </c:scaling>
        <c:delete val="1"/>
        <c:axPos val="b"/>
        <c:numFmt formatCode="ge" sourceLinked="1"/>
        <c:majorTickMark val="none"/>
        <c:minorTickMark val="none"/>
        <c:tickLblPos val="none"/>
        <c:crossAx val="102609664"/>
        <c:crosses val="autoZero"/>
        <c:auto val="1"/>
        <c:lblOffset val="100"/>
        <c:baseTimeUnit val="years"/>
      </c:dateAx>
      <c:valAx>
        <c:axId val="10260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D7-48DF-9512-8323E6FE741A}"/>
            </c:ext>
          </c:extLst>
        </c:ser>
        <c:dLbls>
          <c:showLegendKey val="0"/>
          <c:showVal val="0"/>
          <c:showCatName val="0"/>
          <c:showSerName val="0"/>
          <c:showPercent val="0"/>
          <c:showBubbleSize val="0"/>
        </c:dLbls>
        <c:gapWidth val="150"/>
        <c:axId val="102783616"/>
        <c:axId val="1027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ADD7-48DF-9512-8323E6FE741A}"/>
            </c:ext>
          </c:extLst>
        </c:ser>
        <c:dLbls>
          <c:showLegendKey val="0"/>
          <c:showVal val="0"/>
          <c:showCatName val="0"/>
          <c:showSerName val="0"/>
          <c:showPercent val="0"/>
          <c:showBubbleSize val="0"/>
        </c:dLbls>
        <c:marker val="1"/>
        <c:smooth val="0"/>
        <c:axId val="102783616"/>
        <c:axId val="102798080"/>
      </c:lineChart>
      <c:dateAx>
        <c:axId val="102783616"/>
        <c:scaling>
          <c:orientation val="minMax"/>
        </c:scaling>
        <c:delete val="1"/>
        <c:axPos val="b"/>
        <c:numFmt formatCode="ge" sourceLinked="1"/>
        <c:majorTickMark val="none"/>
        <c:minorTickMark val="none"/>
        <c:tickLblPos val="none"/>
        <c:crossAx val="102798080"/>
        <c:crosses val="autoZero"/>
        <c:auto val="1"/>
        <c:lblOffset val="100"/>
        <c:baseTimeUnit val="years"/>
      </c:dateAx>
      <c:valAx>
        <c:axId val="10279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8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D3-423D-9931-2A79E30A06D3}"/>
            </c:ext>
          </c:extLst>
        </c:ser>
        <c:dLbls>
          <c:showLegendKey val="0"/>
          <c:showVal val="0"/>
          <c:showCatName val="0"/>
          <c:showSerName val="0"/>
          <c:showPercent val="0"/>
          <c:showBubbleSize val="0"/>
        </c:dLbls>
        <c:gapWidth val="150"/>
        <c:axId val="102826752"/>
        <c:axId val="1028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8DD3-423D-9931-2A79E30A06D3}"/>
            </c:ext>
          </c:extLst>
        </c:ser>
        <c:dLbls>
          <c:showLegendKey val="0"/>
          <c:showVal val="0"/>
          <c:showCatName val="0"/>
          <c:showSerName val="0"/>
          <c:showPercent val="0"/>
          <c:showBubbleSize val="0"/>
        </c:dLbls>
        <c:marker val="1"/>
        <c:smooth val="0"/>
        <c:axId val="102826752"/>
        <c:axId val="102828672"/>
      </c:lineChart>
      <c:dateAx>
        <c:axId val="102826752"/>
        <c:scaling>
          <c:orientation val="minMax"/>
        </c:scaling>
        <c:delete val="1"/>
        <c:axPos val="b"/>
        <c:numFmt formatCode="ge" sourceLinked="1"/>
        <c:majorTickMark val="none"/>
        <c:minorTickMark val="none"/>
        <c:tickLblPos val="none"/>
        <c:crossAx val="102828672"/>
        <c:crosses val="autoZero"/>
        <c:auto val="1"/>
        <c:lblOffset val="100"/>
        <c:baseTimeUnit val="years"/>
      </c:dateAx>
      <c:valAx>
        <c:axId val="10282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8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153.19999999999999</c:v>
                </c:pt>
                <c:pt idx="1">
                  <c:v>149.80000000000001</c:v>
                </c:pt>
                <c:pt idx="2">
                  <c:v>62.3</c:v>
                </c:pt>
                <c:pt idx="3">
                  <c:v>40.9</c:v>
                </c:pt>
                <c:pt idx="4">
                  <c:v>38.6</c:v>
                </c:pt>
              </c:numCache>
            </c:numRef>
          </c:val>
          <c:extLst xmlns:c16r2="http://schemas.microsoft.com/office/drawing/2015/06/chart">
            <c:ext xmlns:c16="http://schemas.microsoft.com/office/drawing/2014/chart" uri="{C3380CC4-5D6E-409C-BE32-E72D297353CC}">
              <c16:uniqueId val="{00000000-C2EA-43C6-BBB3-DB5E8C9D8E61}"/>
            </c:ext>
          </c:extLst>
        </c:ser>
        <c:dLbls>
          <c:showLegendKey val="0"/>
          <c:showVal val="0"/>
          <c:showCatName val="0"/>
          <c:showSerName val="0"/>
          <c:showPercent val="0"/>
          <c:showBubbleSize val="0"/>
        </c:dLbls>
        <c:gapWidth val="150"/>
        <c:axId val="102875136"/>
        <c:axId val="1028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C2EA-43C6-BBB3-DB5E8C9D8E61}"/>
            </c:ext>
          </c:extLst>
        </c:ser>
        <c:dLbls>
          <c:showLegendKey val="0"/>
          <c:showVal val="0"/>
          <c:showCatName val="0"/>
          <c:showSerName val="0"/>
          <c:showPercent val="0"/>
          <c:showBubbleSize val="0"/>
        </c:dLbls>
        <c:marker val="1"/>
        <c:smooth val="0"/>
        <c:axId val="102875136"/>
        <c:axId val="102877056"/>
      </c:lineChart>
      <c:dateAx>
        <c:axId val="102875136"/>
        <c:scaling>
          <c:orientation val="minMax"/>
        </c:scaling>
        <c:delete val="1"/>
        <c:axPos val="b"/>
        <c:numFmt formatCode="ge" sourceLinked="1"/>
        <c:majorTickMark val="none"/>
        <c:minorTickMark val="none"/>
        <c:tickLblPos val="none"/>
        <c:crossAx val="102877056"/>
        <c:crosses val="autoZero"/>
        <c:auto val="1"/>
        <c:lblOffset val="100"/>
        <c:baseTimeUnit val="years"/>
      </c:dateAx>
      <c:valAx>
        <c:axId val="10287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7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52.6</c:v>
                </c:pt>
                <c:pt idx="1">
                  <c:v>42.1</c:v>
                </c:pt>
                <c:pt idx="2">
                  <c:v>38.9</c:v>
                </c:pt>
                <c:pt idx="3">
                  <c:v>34.5</c:v>
                </c:pt>
                <c:pt idx="4">
                  <c:v>59.9</c:v>
                </c:pt>
              </c:numCache>
            </c:numRef>
          </c:val>
          <c:extLst xmlns:c16r2="http://schemas.microsoft.com/office/drawing/2015/06/chart">
            <c:ext xmlns:c16="http://schemas.microsoft.com/office/drawing/2014/chart" uri="{C3380CC4-5D6E-409C-BE32-E72D297353CC}">
              <c16:uniqueId val="{00000000-98C7-4E0A-B349-9D8C21DC8C13}"/>
            </c:ext>
          </c:extLst>
        </c:ser>
        <c:dLbls>
          <c:showLegendKey val="0"/>
          <c:showVal val="0"/>
          <c:showCatName val="0"/>
          <c:showSerName val="0"/>
          <c:showPercent val="0"/>
          <c:showBubbleSize val="0"/>
        </c:dLbls>
        <c:gapWidth val="150"/>
        <c:axId val="102919552"/>
        <c:axId val="1029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98C7-4E0A-B349-9D8C21DC8C13}"/>
            </c:ext>
          </c:extLst>
        </c:ser>
        <c:dLbls>
          <c:showLegendKey val="0"/>
          <c:showVal val="0"/>
          <c:showCatName val="0"/>
          <c:showSerName val="0"/>
          <c:showPercent val="0"/>
          <c:showBubbleSize val="0"/>
        </c:dLbls>
        <c:marker val="1"/>
        <c:smooth val="0"/>
        <c:axId val="102919552"/>
        <c:axId val="102934016"/>
      </c:lineChart>
      <c:dateAx>
        <c:axId val="102919552"/>
        <c:scaling>
          <c:orientation val="minMax"/>
        </c:scaling>
        <c:delete val="1"/>
        <c:axPos val="b"/>
        <c:numFmt formatCode="ge" sourceLinked="1"/>
        <c:majorTickMark val="none"/>
        <c:minorTickMark val="none"/>
        <c:tickLblPos val="none"/>
        <c:crossAx val="102934016"/>
        <c:crosses val="autoZero"/>
        <c:auto val="1"/>
        <c:lblOffset val="100"/>
        <c:baseTimeUnit val="years"/>
      </c:dateAx>
      <c:valAx>
        <c:axId val="1029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33750</c:v>
                </c:pt>
                <c:pt idx="1">
                  <c:v>26031</c:v>
                </c:pt>
                <c:pt idx="2">
                  <c:v>5935</c:v>
                </c:pt>
                <c:pt idx="3">
                  <c:v>5079</c:v>
                </c:pt>
                <c:pt idx="4">
                  <c:v>14384</c:v>
                </c:pt>
              </c:numCache>
            </c:numRef>
          </c:val>
          <c:extLst xmlns:c16r2="http://schemas.microsoft.com/office/drawing/2015/06/chart">
            <c:ext xmlns:c16="http://schemas.microsoft.com/office/drawing/2014/chart" uri="{C3380CC4-5D6E-409C-BE32-E72D297353CC}">
              <c16:uniqueId val="{00000000-3D99-4F01-B3B8-45B8DEDD9806}"/>
            </c:ext>
          </c:extLst>
        </c:ser>
        <c:dLbls>
          <c:showLegendKey val="0"/>
          <c:showVal val="0"/>
          <c:showCatName val="0"/>
          <c:showSerName val="0"/>
          <c:showPercent val="0"/>
          <c:showBubbleSize val="0"/>
        </c:dLbls>
        <c:gapWidth val="150"/>
        <c:axId val="104340480"/>
        <c:axId val="1043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3D99-4F01-B3B8-45B8DEDD9806}"/>
            </c:ext>
          </c:extLst>
        </c:ser>
        <c:dLbls>
          <c:showLegendKey val="0"/>
          <c:showVal val="0"/>
          <c:showCatName val="0"/>
          <c:showSerName val="0"/>
          <c:showPercent val="0"/>
          <c:showBubbleSize val="0"/>
        </c:dLbls>
        <c:marker val="1"/>
        <c:smooth val="0"/>
        <c:axId val="104340480"/>
        <c:axId val="104346752"/>
      </c:lineChart>
      <c:dateAx>
        <c:axId val="104340480"/>
        <c:scaling>
          <c:orientation val="minMax"/>
        </c:scaling>
        <c:delete val="1"/>
        <c:axPos val="b"/>
        <c:numFmt formatCode="ge" sourceLinked="1"/>
        <c:majorTickMark val="none"/>
        <c:minorTickMark val="none"/>
        <c:tickLblPos val="none"/>
        <c:crossAx val="104346752"/>
        <c:crosses val="autoZero"/>
        <c:auto val="1"/>
        <c:lblOffset val="100"/>
        <c:baseTimeUnit val="years"/>
      </c:dateAx>
      <c:valAx>
        <c:axId val="104346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4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X44" zoomScaleNormal="100" zoomScaleSheetLayoutView="70" workbookViewId="0">
      <selection activeCell="IP55" sqref="IP55:MV56"/>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青森県八戸市　八戸市中央駐車場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12001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438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160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126.5</v>
      </c>
      <c r="V31" s="110"/>
      <c r="W31" s="110"/>
      <c r="X31" s="110"/>
      <c r="Y31" s="110"/>
      <c r="Z31" s="110"/>
      <c r="AA31" s="110"/>
      <c r="AB31" s="110"/>
      <c r="AC31" s="110"/>
      <c r="AD31" s="110"/>
      <c r="AE31" s="110"/>
      <c r="AF31" s="110"/>
      <c r="AG31" s="110"/>
      <c r="AH31" s="110"/>
      <c r="AI31" s="110"/>
      <c r="AJ31" s="110"/>
      <c r="AK31" s="110"/>
      <c r="AL31" s="110"/>
      <c r="AM31" s="110"/>
      <c r="AN31" s="110">
        <f>データ!Z7</f>
        <v>110.9</v>
      </c>
      <c r="AO31" s="110"/>
      <c r="AP31" s="110"/>
      <c r="AQ31" s="110"/>
      <c r="AR31" s="110"/>
      <c r="AS31" s="110"/>
      <c r="AT31" s="110"/>
      <c r="AU31" s="110"/>
      <c r="AV31" s="110"/>
      <c r="AW31" s="110"/>
      <c r="AX31" s="110"/>
      <c r="AY31" s="110"/>
      <c r="AZ31" s="110"/>
      <c r="BA31" s="110"/>
      <c r="BB31" s="110"/>
      <c r="BC31" s="110"/>
      <c r="BD31" s="110"/>
      <c r="BE31" s="110"/>
      <c r="BF31" s="110"/>
      <c r="BG31" s="110">
        <f>データ!AA7</f>
        <v>63.5</v>
      </c>
      <c r="BH31" s="110"/>
      <c r="BI31" s="110"/>
      <c r="BJ31" s="110"/>
      <c r="BK31" s="110"/>
      <c r="BL31" s="110"/>
      <c r="BM31" s="110"/>
      <c r="BN31" s="110"/>
      <c r="BO31" s="110"/>
      <c r="BP31" s="110"/>
      <c r="BQ31" s="110"/>
      <c r="BR31" s="110"/>
      <c r="BS31" s="110"/>
      <c r="BT31" s="110"/>
      <c r="BU31" s="110"/>
      <c r="BV31" s="110"/>
      <c r="BW31" s="110"/>
      <c r="BX31" s="110"/>
      <c r="BY31" s="110"/>
      <c r="BZ31" s="110">
        <f>データ!AB7</f>
        <v>52.6</v>
      </c>
      <c r="CA31" s="110"/>
      <c r="CB31" s="110"/>
      <c r="CC31" s="110"/>
      <c r="CD31" s="110"/>
      <c r="CE31" s="110"/>
      <c r="CF31" s="110"/>
      <c r="CG31" s="110"/>
      <c r="CH31" s="110"/>
      <c r="CI31" s="110"/>
      <c r="CJ31" s="110"/>
      <c r="CK31" s="110"/>
      <c r="CL31" s="110"/>
      <c r="CM31" s="110"/>
      <c r="CN31" s="110"/>
      <c r="CO31" s="110"/>
      <c r="CP31" s="110"/>
      <c r="CQ31" s="110"/>
      <c r="CR31" s="110"/>
      <c r="CS31" s="110">
        <f>データ!AC7</f>
        <v>83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153.19999999999999</v>
      </c>
      <c r="JD31" s="81"/>
      <c r="JE31" s="81"/>
      <c r="JF31" s="81"/>
      <c r="JG31" s="81"/>
      <c r="JH31" s="81"/>
      <c r="JI31" s="81"/>
      <c r="JJ31" s="81"/>
      <c r="JK31" s="81"/>
      <c r="JL31" s="81"/>
      <c r="JM31" s="81"/>
      <c r="JN31" s="81"/>
      <c r="JO31" s="81"/>
      <c r="JP31" s="81"/>
      <c r="JQ31" s="81"/>
      <c r="JR31" s="81"/>
      <c r="JS31" s="81"/>
      <c r="JT31" s="81"/>
      <c r="JU31" s="82"/>
      <c r="JV31" s="80">
        <f>データ!DL7</f>
        <v>149.80000000000001</v>
      </c>
      <c r="JW31" s="81"/>
      <c r="JX31" s="81"/>
      <c r="JY31" s="81"/>
      <c r="JZ31" s="81"/>
      <c r="KA31" s="81"/>
      <c r="KB31" s="81"/>
      <c r="KC31" s="81"/>
      <c r="KD31" s="81"/>
      <c r="KE31" s="81"/>
      <c r="KF31" s="81"/>
      <c r="KG31" s="81"/>
      <c r="KH31" s="81"/>
      <c r="KI31" s="81"/>
      <c r="KJ31" s="81"/>
      <c r="KK31" s="81"/>
      <c r="KL31" s="81"/>
      <c r="KM31" s="81"/>
      <c r="KN31" s="82"/>
      <c r="KO31" s="80">
        <f>データ!DM7</f>
        <v>62.3</v>
      </c>
      <c r="KP31" s="81"/>
      <c r="KQ31" s="81"/>
      <c r="KR31" s="81"/>
      <c r="KS31" s="81"/>
      <c r="KT31" s="81"/>
      <c r="KU31" s="81"/>
      <c r="KV31" s="81"/>
      <c r="KW31" s="81"/>
      <c r="KX31" s="81"/>
      <c r="KY31" s="81"/>
      <c r="KZ31" s="81"/>
      <c r="LA31" s="81"/>
      <c r="LB31" s="81"/>
      <c r="LC31" s="81"/>
      <c r="LD31" s="81"/>
      <c r="LE31" s="81"/>
      <c r="LF31" s="81"/>
      <c r="LG31" s="82"/>
      <c r="LH31" s="80">
        <f>データ!DN7</f>
        <v>40.9</v>
      </c>
      <c r="LI31" s="81"/>
      <c r="LJ31" s="81"/>
      <c r="LK31" s="81"/>
      <c r="LL31" s="81"/>
      <c r="LM31" s="81"/>
      <c r="LN31" s="81"/>
      <c r="LO31" s="81"/>
      <c r="LP31" s="81"/>
      <c r="LQ31" s="81"/>
      <c r="LR31" s="81"/>
      <c r="LS31" s="81"/>
      <c r="LT31" s="81"/>
      <c r="LU31" s="81"/>
      <c r="LV31" s="81"/>
      <c r="LW31" s="81"/>
      <c r="LX31" s="81"/>
      <c r="LY31" s="81"/>
      <c r="LZ31" s="82"/>
      <c r="MA31" s="80">
        <f>データ!DO7</f>
        <v>38.6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52.6</v>
      </c>
      <c r="EM52" s="110"/>
      <c r="EN52" s="110"/>
      <c r="EO52" s="110"/>
      <c r="EP52" s="110"/>
      <c r="EQ52" s="110"/>
      <c r="ER52" s="110"/>
      <c r="ES52" s="110"/>
      <c r="ET52" s="110"/>
      <c r="EU52" s="110"/>
      <c r="EV52" s="110"/>
      <c r="EW52" s="110"/>
      <c r="EX52" s="110"/>
      <c r="EY52" s="110"/>
      <c r="EZ52" s="110"/>
      <c r="FA52" s="110"/>
      <c r="FB52" s="110"/>
      <c r="FC52" s="110"/>
      <c r="FD52" s="110"/>
      <c r="FE52" s="110">
        <f>データ!BG7</f>
        <v>42.1</v>
      </c>
      <c r="FF52" s="110"/>
      <c r="FG52" s="110"/>
      <c r="FH52" s="110"/>
      <c r="FI52" s="110"/>
      <c r="FJ52" s="110"/>
      <c r="FK52" s="110"/>
      <c r="FL52" s="110"/>
      <c r="FM52" s="110"/>
      <c r="FN52" s="110"/>
      <c r="FO52" s="110"/>
      <c r="FP52" s="110"/>
      <c r="FQ52" s="110"/>
      <c r="FR52" s="110"/>
      <c r="FS52" s="110"/>
      <c r="FT52" s="110"/>
      <c r="FU52" s="110"/>
      <c r="FV52" s="110"/>
      <c r="FW52" s="110"/>
      <c r="FX52" s="110">
        <f>データ!BH7</f>
        <v>38.9</v>
      </c>
      <c r="FY52" s="110"/>
      <c r="FZ52" s="110"/>
      <c r="GA52" s="110"/>
      <c r="GB52" s="110"/>
      <c r="GC52" s="110"/>
      <c r="GD52" s="110"/>
      <c r="GE52" s="110"/>
      <c r="GF52" s="110"/>
      <c r="GG52" s="110"/>
      <c r="GH52" s="110"/>
      <c r="GI52" s="110"/>
      <c r="GJ52" s="110"/>
      <c r="GK52" s="110"/>
      <c r="GL52" s="110"/>
      <c r="GM52" s="110"/>
      <c r="GN52" s="110"/>
      <c r="GO52" s="110"/>
      <c r="GP52" s="110"/>
      <c r="GQ52" s="110">
        <f>データ!BI7</f>
        <v>34.5</v>
      </c>
      <c r="GR52" s="110"/>
      <c r="GS52" s="110"/>
      <c r="GT52" s="110"/>
      <c r="GU52" s="110"/>
      <c r="GV52" s="110"/>
      <c r="GW52" s="110"/>
      <c r="GX52" s="110"/>
      <c r="GY52" s="110"/>
      <c r="GZ52" s="110"/>
      <c r="HA52" s="110"/>
      <c r="HB52" s="110"/>
      <c r="HC52" s="110"/>
      <c r="HD52" s="110"/>
      <c r="HE52" s="110"/>
      <c r="HF52" s="110"/>
      <c r="HG52" s="110"/>
      <c r="HH52" s="110"/>
      <c r="HI52" s="110"/>
      <c r="HJ52" s="110">
        <f>データ!BJ7</f>
        <v>59.9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33750</v>
      </c>
      <c r="JD52" s="109"/>
      <c r="JE52" s="109"/>
      <c r="JF52" s="109"/>
      <c r="JG52" s="109"/>
      <c r="JH52" s="109"/>
      <c r="JI52" s="109"/>
      <c r="JJ52" s="109"/>
      <c r="JK52" s="109"/>
      <c r="JL52" s="109"/>
      <c r="JM52" s="109"/>
      <c r="JN52" s="109"/>
      <c r="JO52" s="109"/>
      <c r="JP52" s="109"/>
      <c r="JQ52" s="109"/>
      <c r="JR52" s="109"/>
      <c r="JS52" s="109"/>
      <c r="JT52" s="109"/>
      <c r="JU52" s="109"/>
      <c r="JV52" s="109">
        <f>データ!BR7</f>
        <v>26031</v>
      </c>
      <c r="JW52" s="109"/>
      <c r="JX52" s="109"/>
      <c r="JY52" s="109"/>
      <c r="JZ52" s="109"/>
      <c r="KA52" s="109"/>
      <c r="KB52" s="109"/>
      <c r="KC52" s="109"/>
      <c r="KD52" s="109"/>
      <c r="KE52" s="109"/>
      <c r="KF52" s="109"/>
      <c r="KG52" s="109"/>
      <c r="KH52" s="109"/>
      <c r="KI52" s="109"/>
      <c r="KJ52" s="109"/>
      <c r="KK52" s="109"/>
      <c r="KL52" s="109"/>
      <c r="KM52" s="109"/>
      <c r="KN52" s="109"/>
      <c r="KO52" s="109">
        <f>データ!BS7</f>
        <v>5935</v>
      </c>
      <c r="KP52" s="109"/>
      <c r="KQ52" s="109"/>
      <c r="KR52" s="109"/>
      <c r="KS52" s="109"/>
      <c r="KT52" s="109"/>
      <c r="KU52" s="109"/>
      <c r="KV52" s="109"/>
      <c r="KW52" s="109"/>
      <c r="KX52" s="109"/>
      <c r="KY52" s="109"/>
      <c r="KZ52" s="109"/>
      <c r="LA52" s="109"/>
      <c r="LB52" s="109"/>
      <c r="LC52" s="109"/>
      <c r="LD52" s="109"/>
      <c r="LE52" s="109"/>
      <c r="LF52" s="109"/>
      <c r="LG52" s="109"/>
      <c r="LH52" s="109">
        <f>データ!BT7</f>
        <v>5079</v>
      </c>
      <c r="LI52" s="109"/>
      <c r="LJ52" s="109"/>
      <c r="LK52" s="109"/>
      <c r="LL52" s="109"/>
      <c r="LM52" s="109"/>
      <c r="LN52" s="109"/>
      <c r="LO52" s="109"/>
      <c r="LP52" s="109"/>
      <c r="LQ52" s="109"/>
      <c r="LR52" s="109"/>
      <c r="LS52" s="109"/>
      <c r="LT52" s="109"/>
      <c r="LU52" s="109"/>
      <c r="LV52" s="109"/>
      <c r="LW52" s="109"/>
      <c r="LX52" s="109"/>
      <c r="LY52" s="109"/>
      <c r="LZ52" s="109"/>
      <c r="MA52" s="109">
        <f>データ!BU7</f>
        <v>14384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116481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172.9</v>
      </c>
      <c r="KB77" s="81"/>
      <c r="KC77" s="81"/>
      <c r="KD77" s="81"/>
      <c r="KE77" s="81"/>
      <c r="KF77" s="81"/>
      <c r="KG77" s="81"/>
      <c r="KH77" s="81"/>
      <c r="KI77" s="81"/>
      <c r="KJ77" s="81"/>
      <c r="KK77" s="81"/>
      <c r="KL77" s="81"/>
      <c r="KM77" s="81"/>
      <c r="KN77" s="81"/>
      <c r="KO77" s="82"/>
      <c r="KP77" s="80">
        <f>データ!DA7</f>
        <v>154.80000000000001</v>
      </c>
      <c r="KQ77" s="81"/>
      <c r="KR77" s="81"/>
      <c r="KS77" s="81"/>
      <c r="KT77" s="81"/>
      <c r="KU77" s="81"/>
      <c r="KV77" s="81"/>
      <c r="KW77" s="81"/>
      <c r="KX77" s="81"/>
      <c r="KY77" s="81"/>
      <c r="KZ77" s="81"/>
      <c r="LA77" s="81"/>
      <c r="LB77" s="81"/>
      <c r="LC77" s="81"/>
      <c r="LD77" s="82"/>
      <c r="LE77" s="80">
        <f>データ!DB7</f>
        <v>363</v>
      </c>
      <c r="LF77" s="81"/>
      <c r="LG77" s="81"/>
      <c r="LH77" s="81"/>
      <c r="LI77" s="81"/>
      <c r="LJ77" s="81"/>
      <c r="LK77" s="81"/>
      <c r="LL77" s="81"/>
      <c r="LM77" s="81"/>
      <c r="LN77" s="81"/>
      <c r="LO77" s="81"/>
      <c r="LP77" s="81"/>
      <c r="LQ77" s="81"/>
      <c r="LR77" s="81"/>
      <c r="LS77" s="82"/>
      <c r="LT77" s="80">
        <f>データ!DC7</f>
        <v>1177.7</v>
      </c>
      <c r="LU77" s="81"/>
      <c r="LV77" s="81"/>
      <c r="LW77" s="81"/>
      <c r="LX77" s="81"/>
      <c r="LY77" s="81"/>
      <c r="LZ77" s="81"/>
      <c r="MA77" s="81"/>
      <c r="MB77" s="81"/>
      <c r="MC77" s="81"/>
      <c r="MD77" s="81"/>
      <c r="ME77" s="81"/>
      <c r="MF77" s="81"/>
      <c r="MG77" s="81"/>
      <c r="MH77" s="82"/>
      <c r="MI77" s="80">
        <f>データ!DD7</f>
        <v>5477.9</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GCud5+5PTqjgaB41TjlLftb/aQUZUZ6T8EJOfVMj9g9xoGIZvxoH5H/twNDjnKYs6l5bsPtEoqKrZxwk82r3A==" saltValue="u3521bc4rKsbGKqdKDOUk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110</v>
      </c>
      <c r="AV5" s="59" t="s">
        <v>100</v>
      </c>
      <c r="AW5" s="59" t="s">
        <v>101</v>
      </c>
      <c r="AX5" s="59" t="s">
        <v>102</v>
      </c>
      <c r="AY5" s="59" t="s">
        <v>111</v>
      </c>
      <c r="AZ5" s="59" t="s">
        <v>104</v>
      </c>
      <c r="BA5" s="59" t="s">
        <v>105</v>
      </c>
      <c r="BB5" s="59" t="s">
        <v>106</v>
      </c>
      <c r="BC5" s="59" t="s">
        <v>107</v>
      </c>
      <c r="BD5" s="59" t="s">
        <v>108</v>
      </c>
      <c r="BE5" s="59" t="s">
        <v>109</v>
      </c>
      <c r="BF5" s="59" t="s">
        <v>110</v>
      </c>
      <c r="BG5" s="59" t="s">
        <v>100</v>
      </c>
      <c r="BH5" s="59" t="s">
        <v>112</v>
      </c>
      <c r="BI5" s="59" t="s">
        <v>113</v>
      </c>
      <c r="BJ5" s="59" t="s">
        <v>103</v>
      </c>
      <c r="BK5" s="59" t="s">
        <v>104</v>
      </c>
      <c r="BL5" s="59" t="s">
        <v>105</v>
      </c>
      <c r="BM5" s="59" t="s">
        <v>106</v>
      </c>
      <c r="BN5" s="59" t="s">
        <v>107</v>
      </c>
      <c r="BO5" s="59" t="s">
        <v>108</v>
      </c>
      <c r="BP5" s="59" t="s">
        <v>109</v>
      </c>
      <c r="BQ5" s="59" t="s">
        <v>110</v>
      </c>
      <c r="BR5" s="59" t="s">
        <v>114</v>
      </c>
      <c r="BS5" s="59" t="s">
        <v>101</v>
      </c>
      <c r="BT5" s="59" t="s">
        <v>113</v>
      </c>
      <c r="BU5" s="59" t="s">
        <v>103</v>
      </c>
      <c r="BV5" s="59" t="s">
        <v>104</v>
      </c>
      <c r="BW5" s="59" t="s">
        <v>105</v>
      </c>
      <c r="BX5" s="59" t="s">
        <v>106</v>
      </c>
      <c r="BY5" s="59" t="s">
        <v>107</v>
      </c>
      <c r="BZ5" s="59" t="s">
        <v>108</v>
      </c>
      <c r="CA5" s="59" t="s">
        <v>109</v>
      </c>
      <c r="CB5" s="59" t="s">
        <v>99</v>
      </c>
      <c r="CC5" s="59" t="s">
        <v>100</v>
      </c>
      <c r="CD5" s="59" t="s">
        <v>112</v>
      </c>
      <c r="CE5" s="59" t="s">
        <v>113</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111</v>
      </c>
      <c r="CT5" s="59" t="s">
        <v>104</v>
      </c>
      <c r="CU5" s="59" t="s">
        <v>105</v>
      </c>
      <c r="CV5" s="59" t="s">
        <v>106</v>
      </c>
      <c r="CW5" s="59" t="s">
        <v>107</v>
      </c>
      <c r="CX5" s="59" t="s">
        <v>108</v>
      </c>
      <c r="CY5" s="59" t="s">
        <v>109</v>
      </c>
      <c r="CZ5" s="59" t="s">
        <v>110</v>
      </c>
      <c r="DA5" s="59" t="s">
        <v>114</v>
      </c>
      <c r="DB5" s="59" t="s">
        <v>101</v>
      </c>
      <c r="DC5" s="59" t="s">
        <v>113</v>
      </c>
      <c r="DD5" s="59" t="s">
        <v>103</v>
      </c>
      <c r="DE5" s="59" t="s">
        <v>104</v>
      </c>
      <c r="DF5" s="59" t="s">
        <v>105</v>
      </c>
      <c r="DG5" s="59" t="s">
        <v>106</v>
      </c>
      <c r="DH5" s="59" t="s">
        <v>107</v>
      </c>
      <c r="DI5" s="59" t="s">
        <v>108</v>
      </c>
      <c r="DJ5" s="59" t="s">
        <v>44</v>
      </c>
      <c r="DK5" s="59" t="s">
        <v>110</v>
      </c>
      <c r="DL5" s="59" t="s">
        <v>100</v>
      </c>
      <c r="DM5" s="59" t="s">
        <v>101</v>
      </c>
      <c r="DN5" s="59" t="s">
        <v>113</v>
      </c>
      <c r="DO5" s="59" t="s">
        <v>111</v>
      </c>
      <c r="DP5" s="59" t="s">
        <v>104</v>
      </c>
      <c r="DQ5" s="59" t="s">
        <v>105</v>
      </c>
      <c r="DR5" s="59" t="s">
        <v>106</v>
      </c>
      <c r="DS5" s="59" t="s">
        <v>107</v>
      </c>
      <c r="DT5" s="59" t="s">
        <v>108</v>
      </c>
      <c r="DU5" s="59" t="s">
        <v>109</v>
      </c>
    </row>
    <row r="6" spans="1:125" s="66" customFormat="1">
      <c r="A6" s="49" t="s">
        <v>115</v>
      </c>
      <c r="B6" s="60">
        <f>B8</f>
        <v>2017</v>
      </c>
      <c r="C6" s="60">
        <f t="shared" ref="C6:X6" si="1">C8</f>
        <v>22039</v>
      </c>
      <c r="D6" s="60">
        <f t="shared" si="1"/>
        <v>47</v>
      </c>
      <c r="E6" s="60">
        <f t="shared" si="1"/>
        <v>14</v>
      </c>
      <c r="F6" s="60">
        <f t="shared" si="1"/>
        <v>0</v>
      </c>
      <c r="G6" s="60">
        <f t="shared" si="1"/>
        <v>1</v>
      </c>
      <c r="H6" s="60" t="str">
        <f>SUBSTITUTE(H8,"　","")</f>
        <v>青森県八戸市</v>
      </c>
      <c r="I6" s="60" t="str">
        <f t="shared" si="1"/>
        <v>八戸市中央駐車場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41</v>
      </c>
      <c r="S6" s="62" t="str">
        <f t="shared" si="1"/>
        <v>商業施設</v>
      </c>
      <c r="T6" s="62" t="str">
        <f t="shared" si="1"/>
        <v>無</v>
      </c>
      <c r="U6" s="63">
        <f t="shared" si="1"/>
        <v>12001</v>
      </c>
      <c r="V6" s="63">
        <f t="shared" si="1"/>
        <v>438</v>
      </c>
      <c r="W6" s="63">
        <f t="shared" si="1"/>
        <v>160</v>
      </c>
      <c r="X6" s="62" t="str">
        <f t="shared" si="1"/>
        <v>代行制</v>
      </c>
      <c r="Y6" s="64">
        <f>IF(Y8="-",NA(),Y8)</f>
        <v>126.5</v>
      </c>
      <c r="Z6" s="64">
        <f t="shared" ref="Z6:AH6" si="2">IF(Z8="-",NA(),Z8)</f>
        <v>110.9</v>
      </c>
      <c r="AA6" s="64">
        <f t="shared" si="2"/>
        <v>63.5</v>
      </c>
      <c r="AB6" s="64">
        <f t="shared" si="2"/>
        <v>52.6</v>
      </c>
      <c r="AC6" s="64">
        <f t="shared" si="2"/>
        <v>83</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52.6</v>
      </c>
      <c r="BG6" s="64">
        <f t="shared" ref="BG6:BO6" si="5">IF(BG8="-",NA(),BG8)</f>
        <v>42.1</v>
      </c>
      <c r="BH6" s="64">
        <f t="shared" si="5"/>
        <v>38.9</v>
      </c>
      <c r="BI6" s="64">
        <f t="shared" si="5"/>
        <v>34.5</v>
      </c>
      <c r="BJ6" s="64">
        <f t="shared" si="5"/>
        <v>59.9</v>
      </c>
      <c r="BK6" s="64">
        <f t="shared" si="5"/>
        <v>28.1</v>
      </c>
      <c r="BL6" s="64">
        <f t="shared" si="5"/>
        <v>33.6</v>
      </c>
      <c r="BM6" s="64">
        <f t="shared" si="5"/>
        <v>33.200000000000003</v>
      </c>
      <c r="BN6" s="64">
        <f t="shared" si="5"/>
        <v>29.6</v>
      </c>
      <c r="BO6" s="64">
        <f t="shared" si="5"/>
        <v>29.2</v>
      </c>
      <c r="BP6" s="61" t="str">
        <f>IF(BP8="-","",IF(BP8="-","【-】","【"&amp;SUBSTITUTE(TEXT(BP8,"#,##0.0"),"-","△")&amp;"】"))</f>
        <v>【26.4】</v>
      </c>
      <c r="BQ6" s="65">
        <f>IF(BQ8="-",NA(),BQ8)</f>
        <v>33750</v>
      </c>
      <c r="BR6" s="65">
        <f t="shared" ref="BR6:BZ6" si="6">IF(BR8="-",NA(),BR8)</f>
        <v>26031</v>
      </c>
      <c r="BS6" s="65">
        <f t="shared" si="6"/>
        <v>5935</v>
      </c>
      <c r="BT6" s="65">
        <f t="shared" si="6"/>
        <v>5079</v>
      </c>
      <c r="BU6" s="65">
        <f t="shared" si="6"/>
        <v>14384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116</v>
      </c>
      <c r="CM6" s="63">
        <f t="shared" ref="CM6:CN6" si="7">CM8</f>
        <v>116481</v>
      </c>
      <c r="CN6" s="63">
        <f t="shared" si="7"/>
        <v>0</v>
      </c>
      <c r="CO6" s="64"/>
      <c r="CP6" s="64"/>
      <c r="CQ6" s="64"/>
      <c r="CR6" s="64"/>
      <c r="CS6" s="64"/>
      <c r="CT6" s="64"/>
      <c r="CU6" s="64"/>
      <c r="CV6" s="64"/>
      <c r="CW6" s="64"/>
      <c r="CX6" s="64"/>
      <c r="CY6" s="61" t="s">
        <v>117</v>
      </c>
      <c r="CZ6" s="64">
        <f>IF(CZ8="-",NA(),CZ8)</f>
        <v>172.9</v>
      </c>
      <c r="DA6" s="64">
        <f t="shared" ref="DA6:DI6" si="8">IF(DA8="-",NA(),DA8)</f>
        <v>154.80000000000001</v>
      </c>
      <c r="DB6" s="64">
        <f t="shared" si="8"/>
        <v>363</v>
      </c>
      <c r="DC6" s="64">
        <f t="shared" si="8"/>
        <v>1177.7</v>
      </c>
      <c r="DD6" s="64">
        <f t="shared" si="8"/>
        <v>5477.9</v>
      </c>
      <c r="DE6" s="64">
        <f t="shared" si="8"/>
        <v>328.3</v>
      </c>
      <c r="DF6" s="64">
        <f t="shared" si="8"/>
        <v>254</v>
      </c>
      <c r="DG6" s="64">
        <f t="shared" si="8"/>
        <v>280</v>
      </c>
      <c r="DH6" s="64">
        <f t="shared" si="8"/>
        <v>239.6</v>
      </c>
      <c r="DI6" s="64">
        <f t="shared" si="8"/>
        <v>224.1</v>
      </c>
      <c r="DJ6" s="61" t="str">
        <f>IF(DJ8="-","",IF(DJ8="-","【-】","【"&amp;SUBSTITUTE(TEXT(DJ8,"#,##0.0"),"-","△")&amp;"】"))</f>
        <v>【120.3】</v>
      </c>
      <c r="DK6" s="64">
        <f>IF(DK8="-",NA(),DK8)</f>
        <v>153.19999999999999</v>
      </c>
      <c r="DL6" s="64">
        <f t="shared" ref="DL6:DT6" si="9">IF(DL8="-",NA(),DL8)</f>
        <v>149.80000000000001</v>
      </c>
      <c r="DM6" s="64">
        <f t="shared" si="9"/>
        <v>62.3</v>
      </c>
      <c r="DN6" s="64">
        <f t="shared" si="9"/>
        <v>40.9</v>
      </c>
      <c r="DO6" s="64">
        <f t="shared" si="9"/>
        <v>38.6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c r="A7" s="49" t="s">
        <v>118</v>
      </c>
      <c r="B7" s="60">
        <f t="shared" ref="B7:X7" si="10">B8</f>
        <v>2017</v>
      </c>
      <c r="C7" s="60">
        <f t="shared" si="10"/>
        <v>22039</v>
      </c>
      <c r="D7" s="60">
        <f t="shared" si="10"/>
        <v>47</v>
      </c>
      <c r="E7" s="60">
        <f t="shared" si="10"/>
        <v>14</v>
      </c>
      <c r="F7" s="60">
        <f t="shared" si="10"/>
        <v>0</v>
      </c>
      <c r="G7" s="60">
        <f t="shared" si="10"/>
        <v>1</v>
      </c>
      <c r="H7" s="60" t="str">
        <f t="shared" si="10"/>
        <v>青森県　八戸市</v>
      </c>
      <c r="I7" s="60" t="str">
        <f t="shared" si="10"/>
        <v>八戸市中央駐車場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41</v>
      </c>
      <c r="S7" s="62" t="str">
        <f t="shared" si="10"/>
        <v>商業施設</v>
      </c>
      <c r="T7" s="62" t="str">
        <f t="shared" si="10"/>
        <v>無</v>
      </c>
      <c r="U7" s="63">
        <f t="shared" si="10"/>
        <v>12001</v>
      </c>
      <c r="V7" s="63">
        <f t="shared" si="10"/>
        <v>438</v>
      </c>
      <c r="W7" s="63">
        <f t="shared" si="10"/>
        <v>160</v>
      </c>
      <c r="X7" s="62" t="str">
        <f t="shared" si="10"/>
        <v>代行制</v>
      </c>
      <c r="Y7" s="64">
        <f>Y8</f>
        <v>126.5</v>
      </c>
      <c r="Z7" s="64">
        <f t="shared" ref="Z7:AH7" si="11">Z8</f>
        <v>110.9</v>
      </c>
      <c r="AA7" s="64">
        <f t="shared" si="11"/>
        <v>63.5</v>
      </c>
      <c r="AB7" s="64">
        <f t="shared" si="11"/>
        <v>52.6</v>
      </c>
      <c r="AC7" s="64">
        <f t="shared" si="11"/>
        <v>83</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52.6</v>
      </c>
      <c r="BG7" s="64">
        <f t="shared" ref="BG7:BO7" si="14">BG8</f>
        <v>42.1</v>
      </c>
      <c r="BH7" s="64">
        <f t="shared" si="14"/>
        <v>38.9</v>
      </c>
      <c r="BI7" s="64">
        <f t="shared" si="14"/>
        <v>34.5</v>
      </c>
      <c r="BJ7" s="64">
        <f t="shared" si="14"/>
        <v>59.9</v>
      </c>
      <c r="BK7" s="64">
        <f t="shared" si="14"/>
        <v>28.1</v>
      </c>
      <c r="BL7" s="64">
        <f t="shared" si="14"/>
        <v>33.6</v>
      </c>
      <c r="BM7" s="64">
        <f t="shared" si="14"/>
        <v>33.200000000000003</v>
      </c>
      <c r="BN7" s="64">
        <f t="shared" si="14"/>
        <v>29.6</v>
      </c>
      <c r="BO7" s="64">
        <f t="shared" si="14"/>
        <v>29.2</v>
      </c>
      <c r="BP7" s="61"/>
      <c r="BQ7" s="65">
        <f>BQ8</f>
        <v>33750</v>
      </c>
      <c r="BR7" s="65">
        <f t="shared" ref="BR7:BZ7" si="15">BR8</f>
        <v>26031</v>
      </c>
      <c r="BS7" s="65">
        <f t="shared" si="15"/>
        <v>5935</v>
      </c>
      <c r="BT7" s="65">
        <f t="shared" si="15"/>
        <v>5079</v>
      </c>
      <c r="BU7" s="65">
        <f t="shared" si="15"/>
        <v>14384</v>
      </c>
      <c r="BV7" s="65">
        <f t="shared" si="15"/>
        <v>39173</v>
      </c>
      <c r="BW7" s="65">
        <f t="shared" si="15"/>
        <v>44860</v>
      </c>
      <c r="BX7" s="65">
        <f t="shared" si="15"/>
        <v>37496</v>
      </c>
      <c r="BY7" s="65">
        <f t="shared" si="15"/>
        <v>31888</v>
      </c>
      <c r="BZ7" s="65">
        <f t="shared" si="15"/>
        <v>13314</v>
      </c>
      <c r="CA7" s="63"/>
      <c r="CB7" s="64" t="s">
        <v>119</v>
      </c>
      <c r="CC7" s="64" t="s">
        <v>119</v>
      </c>
      <c r="CD7" s="64" t="s">
        <v>119</v>
      </c>
      <c r="CE7" s="64" t="s">
        <v>119</v>
      </c>
      <c r="CF7" s="64" t="s">
        <v>119</v>
      </c>
      <c r="CG7" s="64" t="s">
        <v>119</v>
      </c>
      <c r="CH7" s="64" t="s">
        <v>119</v>
      </c>
      <c r="CI7" s="64" t="s">
        <v>119</v>
      </c>
      <c r="CJ7" s="64" t="s">
        <v>119</v>
      </c>
      <c r="CK7" s="64" t="s">
        <v>116</v>
      </c>
      <c r="CL7" s="61"/>
      <c r="CM7" s="63">
        <f>CM8</f>
        <v>116481</v>
      </c>
      <c r="CN7" s="63">
        <f>CN8</f>
        <v>0</v>
      </c>
      <c r="CO7" s="64" t="s">
        <v>119</v>
      </c>
      <c r="CP7" s="64" t="s">
        <v>119</v>
      </c>
      <c r="CQ7" s="64" t="s">
        <v>119</v>
      </c>
      <c r="CR7" s="64" t="s">
        <v>119</v>
      </c>
      <c r="CS7" s="64" t="s">
        <v>119</v>
      </c>
      <c r="CT7" s="64" t="s">
        <v>119</v>
      </c>
      <c r="CU7" s="64" t="s">
        <v>119</v>
      </c>
      <c r="CV7" s="64" t="s">
        <v>119</v>
      </c>
      <c r="CW7" s="64" t="s">
        <v>119</v>
      </c>
      <c r="CX7" s="64" t="s">
        <v>116</v>
      </c>
      <c r="CY7" s="61"/>
      <c r="CZ7" s="64">
        <f>CZ8</f>
        <v>172.9</v>
      </c>
      <c r="DA7" s="64">
        <f t="shared" ref="DA7:DI7" si="16">DA8</f>
        <v>154.80000000000001</v>
      </c>
      <c r="DB7" s="64">
        <f t="shared" si="16"/>
        <v>363</v>
      </c>
      <c r="DC7" s="64">
        <f t="shared" si="16"/>
        <v>1177.7</v>
      </c>
      <c r="DD7" s="64">
        <f t="shared" si="16"/>
        <v>5477.9</v>
      </c>
      <c r="DE7" s="64">
        <f t="shared" si="16"/>
        <v>328.3</v>
      </c>
      <c r="DF7" s="64">
        <f t="shared" si="16"/>
        <v>254</v>
      </c>
      <c r="DG7" s="64">
        <f t="shared" si="16"/>
        <v>280</v>
      </c>
      <c r="DH7" s="64">
        <f t="shared" si="16"/>
        <v>239.6</v>
      </c>
      <c r="DI7" s="64">
        <f t="shared" si="16"/>
        <v>224.1</v>
      </c>
      <c r="DJ7" s="61"/>
      <c r="DK7" s="64">
        <f>DK8</f>
        <v>153.19999999999999</v>
      </c>
      <c r="DL7" s="64">
        <f t="shared" ref="DL7:DT7" si="17">DL8</f>
        <v>149.80000000000001</v>
      </c>
      <c r="DM7" s="64">
        <f t="shared" si="17"/>
        <v>62.3</v>
      </c>
      <c r="DN7" s="64">
        <f t="shared" si="17"/>
        <v>40.9</v>
      </c>
      <c r="DO7" s="64">
        <f t="shared" si="17"/>
        <v>38.6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c r="A8" s="49"/>
      <c r="B8" s="67">
        <v>2017</v>
      </c>
      <c r="C8" s="67">
        <v>22039</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41</v>
      </c>
      <c r="S8" s="69" t="s">
        <v>130</v>
      </c>
      <c r="T8" s="69" t="s">
        <v>131</v>
      </c>
      <c r="U8" s="70">
        <v>12001</v>
      </c>
      <c r="V8" s="70">
        <v>438</v>
      </c>
      <c r="W8" s="70">
        <v>160</v>
      </c>
      <c r="X8" s="69" t="s">
        <v>132</v>
      </c>
      <c r="Y8" s="71">
        <v>126.5</v>
      </c>
      <c r="Z8" s="71">
        <v>110.9</v>
      </c>
      <c r="AA8" s="71">
        <v>63.5</v>
      </c>
      <c r="AB8" s="71">
        <v>52.6</v>
      </c>
      <c r="AC8" s="71">
        <v>83</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52.6</v>
      </c>
      <c r="BG8" s="71">
        <v>42.1</v>
      </c>
      <c r="BH8" s="71">
        <v>38.9</v>
      </c>
      <c r="BI8" s="71">
        <v>34.5</v>
      </c>
      <c r="BJ8" s="71">
        <v>59.9</v>
      </c>
      <c r="BK8" s="71">
        <v>28.1</v>
      </c>
      <c r="BL8" s="71">
        <v>33.6</v>
      </c>
      <c r="BM8" s="71">
        <v>33.200000000000003</v>
      </c>
      <c r="BN8" s="71">
        <v>29.6</v>
      </c>
      <c r="BO8" s="71">
        <v>29.2</v>
      </c>
      <c r="BP8" s="68">
        <v>26.4</v>
      </c>
      <c r="BQ8" s="72">
        <v>33750</v>
      </c>
      <c r="BR8" s="72">
        <v>26031</v>
      </c>
      <c r="BS8" s="72">
        <v>5935</v>
      </c>
      <c r="BT8" s="73">
        <v>5079</v>
      </c>
      <c r="BU8" s="73">
        <v>14384</v>
      </c>
      <c r="BV8" s="72">
        <v>39173</v>
      </c>
      <c r="BW8" s="72">
        <v>44860</v>
      </c>
      <c r="BX8" s="72">
        <v>37496</v>
      </c>
      <c r="BY8" s="72">
        <v>31888</v>
      </c>
      <c r="BZ8" s="72">
        <v>13314</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116481</v>
      </c>
      <c r="CN8" s="70">
        <v>0</v>
      </c>
      <c r="CO8" s="71" t="s">
        <v>124</v>
      </c>
      <c r="CP8" s="71" t="s">
        <v>124</v>
      </c>
      <c r="CQ8" s="71" t="s">
        <v>124</v>
      </c>
      <c r="CR8" s="71" t="s">
        <v>124</v>
      </c>
      <c r="CS8" s="71" t="s">
        <v>124</v>
      </c>
      <c r="CT8" s="71" t="s">
        <v>124</v>
      </c>
      <c r="CU8" s="71" t="s">
        <v>124</v>
      </c>
      <c r="CV8" s="71" t="s">
        <v>124</v>
      </c>
      <c r="CW8" s="71" t="s">
        <v>124</v>
      </c>
      <c r="CX8" s="71" t="s">
        <v>124</v>
      </c>
      <c r="CY8" s="68" t="s">
        <v>124</v>
      </c>
      <c r="CZ8" s="71">
        <v>172.9</v>
      </c>
      <c r="DA8" s="71">
        <v>154.80000000000001</v>
      </c>
      <c r="DB8" s="71">
        <v>363</v>
      </c>
      <c r="DC8" s="71">
        <v>1177.7</v>
      </c>
      <c r="DD8" s="71">
        <v>5477.9</v>
      </c>
      <c r="DE8" s="71">
        <v>328.3</v>
      </c>
      <c r="DF8" s="71">
        <v>254</v>
      </c>
      <c r="DG8" s="71">
        <v>280</v>
      </c>
      <c r="DH8" s="71">
        <v>239.6</v>
      </c>
      <c r="DI8" s="71">
        <v>224.1</v>
      </c>
      <c r="DJ8" s="68">
        <v>120.3</v>
      </c>
      <c r="DK8" s="71">
        <v>153.19999999999999</v>
      </c>
      <c r="DL8" s="71">
        <v>149.80000000000001</v>
      </c>
      <c r="DM8" s="71">
        <v>62.3</v>
      </c>
      <c r="DN8" s="71">
        <v>40.9</v>
      </c>
      <c r="DO8" s="71">
        <v>38.6</v>
      </c>
      <c r="DP8" s="71">
        <v>134.19999999999999</v>
      </c>
      <c r="DQ8" s="71">
        <v>136.69999999999999</v>
      </c>
      <c r="DR8" s="71">
        <v>138.9</v>
      </c>
      <c r="DS8" s="71">
        <v>139.69999999999999</v>
      </c>
      <c r="DT8" s="71">
        <v>139.30000000000001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八戸市</cp:lastModifiedBy>
  <cp:lastPrinted>2019-01-30T12:23:36Z</cp:lastPrinted>
  <dcterms:created xsi:type="dcterms:W3CDTF">2018-12-07T10:27:18Z</dcterms:created>
  <dcterms:modified xsi:type="dcterms:W3CDTF">2019-01-31T06:10:23Z</dcterms:modified>
  <cp:category/>
</cp:coreProperties>
</file>