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op\Desktop\経営比較分析表（下水道）田中作業場所\法非適\36_五戸町\"/>
    </mc:Choice>
  </mc:AlternateContent>
  <workbookProtection workbookAlgorithmName="SHA-512" workbookHashValue="iOjXnG8GGCBWLcgLLAPLLv+Nzyw77DZo/RMfe0E/JY3iZjAxvE/hkHn5sgPQPB751itgvMrQ5BJu9ZX4hsj4uw==" workbookSaltValue="vQHbXpjkAifelBK8WBp8s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<sst xmlns="http://schemas.openxmlformats.org/spreadsheetml/2006/main" count="228" uniqueCount="113">
  <si>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</si>
  <si>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</si>
  <si>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</si>
  <si>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</si>
  <si>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</si>
  <si>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</si>
  <si>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</si>
  <si>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</si>
  <si>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</si>
  <si>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</si>
  <si>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</si>
  <si>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</si>
  <si>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</si>
  <si>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</si>
  <si>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</si>
  <si>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</si>
  <si>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</si>
  <si>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</si>
  <si>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</si>
  <si>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</si>
  <si>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</si>
  <si>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</si>
  <si>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</si>
  <si>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</si>
  <si>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</si>
  <si>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</si>
  <si>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</si>
  <si>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</si>
  <si>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</si>
  <si>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</si>
  <si>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</si>
  <si>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</si>
  <si>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</si>
  <si>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</si>
  <si>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</si>
  <si>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</si>
  <si>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</si>
  <si>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</si>
  <si>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</si>
  <si>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</si>
  <si>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</si>
  <si>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</si>
  <si>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</si>
  <si>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</si>
  <si>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</si>
  <si>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</si>
  <si>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</si>
  <si>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</si>
  <si>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</si>
  <si>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</si>
  <si>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</si>
  <si>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</si>
  <si>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</si>
  <si>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</si>
  <si>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</si>
  <si>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</si>
  <si>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</si>
  <si>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</si>
  <si>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</si>
  <si>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</si>
  <si>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</si>
  <si>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</si>
  <si>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</si>
  <si>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</si>
  <si>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</si>
  <si>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</si>
  <si>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</si>
  <si>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</si>
  <si>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</si>
  <si>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</si>
  <si>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</si>
  <si>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</si>
  <si>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</si>
  <si>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</si>
  <si>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</si>
  <si>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</si>
  <si>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</si>
  <si>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</si>
  <si>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</si>
  <si>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</si>
  <si>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</si>
  <si>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</si>
  <si>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</si>
  <si>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</si>
  <si>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</si>
  <si>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</si>
  <si>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</si>
  <si>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</si>
  <si>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</si>
  <si>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</si>
  <si>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</si>
  <si>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</si>
  <si>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</si>
  <si>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</si>
  <si>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</si>
  <si>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</si>
  <si>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</si>
  <si>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</si>
  <si>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</si>
  <si>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</si>
  <si>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</si>
  <si>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</si>
  <si>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</si>
  <si>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</si>
  <si>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</si>
  <si>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</si>
  <si>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</si>
  <si>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</si>
  <si>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</si>
  <si>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</si>
  <si>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③類似団体と下回っている。
農業集落排水の管渠については、法定耐用年数が経過するまで、期間があるため、計画的な更新が必要な時期は未定である。</t>
    <rPh sb="1" eb="3">
      <t>ルイジ</t>
    </rPh>
    <rPh sb="3" eb="5">
      <t>ダンタイ</t>
    </rPh>
    <rPh sb="6" eb="8">
      <t>シタマワ</t>
    </rPh>
    <rPh sb="14" eb="16">
      <t>ノウギョウ</t>
    </rPh>
    <rPh sb="16" eb="18">
      <t>シュウラク</t>
    </rPh>
    <rPh sb="18" eb="20">
      <t>ハイスイ</t>
    </rPh>
    <rPh sb="21" eb="23">
      <t>カンキョ</t>
    </rPh>
    <rPh sb="29" eb="31">
      <t>ホウテイ</t>
    </rPh>
    <rPh sb="31" eb="33">
      <t>タイヨウ</t>
    </rPh>
    <rPh sb="33" eb="35">
      <t>ネンスウ</t>
    </rPh>
    <rPh sb="36" eb="38">
      <t>ケイカ</t>
    </rPh>
    <rPh sb="43" eb="45">
      <t>キカン</t>
    </rPh>
    <rPh sb="51" eb="54">
      <t>ケイカクテキ</t>
    </rPh>
    <rPh sb="55" eb="57">
      <t>コウシン</t>
    </rPh>
    <rPh sb="58" eb="60">
      <t>ヒツヨウ</t>
    </rPh>
    <rPh sb="61" eb="63">
      <t>ジキ</t>
    </rPh>
    <rPh sb="64" eb="66">
      <t>ミテイ</t>
    </rPh>
    <phoneticPr fontId="4"/>
  </si>
  <si>
    <t>①継続的に100%を下回る赤字経営のため、料金水準の適正化に努める。
④類似団体と比較して、企業債残高割合が多い。
⑤継続的に類似団体の平均を下回っており、経費を使用料以外の収入に依存している。
⑥有収水量1㎥にかかる汚水処理原価は、類似団体平均を上回っており、汚水処理コストの削減や、接続率の向上によって、経営改善に努める。
⑦類似団体を下回っているので、適切な施設稼働規模になるよう努める。
⑧70%前後の数値で推移しており、類似団体を下回っている。
以上のことから、類似団体を下回る経営状況にあるため、料金水準の適正化、汚水処理コストの削減、接続率の向上といった経営改善を図っていく。</t>
    <rPh sb="1" eb="4">
      <t>ケイゾクテキ</t>
    </rPh>
    <rPh sb="10" eb="12">
      <t>シタマワ</t>
    </rPh>
    <rPh sb="13" eb="15">
      <t>アカジ</t>
    </rPh>
    <rPh sb="15" eb="17">
      <t>ケイエイ</t>
    </rPh>
    <rPh sb="21" eb="23">
      <t>リョウキン</t>
    </rPh>
    <rPh sb="23" eb="25">
      <t>スイジュン</t>
    </rPh>
    <rPh sb="26" eb="29">
      <t>テキセイカ</t>
    </rPh>
    <rPh sb="30" eb="31">
      <t>ツト</t>
    </rPh>
    <rPh sb="36" eb="38">
      <t>ルイジ</t>
    </rPh>
    <rPh sb="38" eb="40">
      <t>ダンタイ</t>
    </rPh>
    <rPh sb="41" eb="43">
      <t>ヒカク</t>
    </rPh>
    <rPh sb="46" eb="48">
      <t>キギョウ</t>
    </rPh>
    <rPh sb="48" eb="49">
      <t>サイ</t>
    </rPh>
    <rPh sb="49" eb="51">
      <t>ザンダカ</t>
    </rPh>
    <rPh sb="51" eb="53">
      <t>ワリアイ</t>
    </rPh>
    <rPh sb="54" eb="55">
      <t>オオ</t>
    </rPh>
    <rPh sb="59" eb="61">
      <t>ケイゾク</t>
    </rPh>
    <rPh sb="61" eb="62">
      <t>テキ</t>
    </rPh>
    <rPh sb="63" eb="65">
      <t>ルイジ</t>
    </rPh>
    <rPh sb="65" eb="67">
      <t>ダンタイ</t>
    </rPh>
    <rPh sb="68" eb="70">
      <t>ヘイキン</t>
    </rPh>
    <rPh sb="71" eb="73">
      <t>シタマワ</t>
    </rPh>
    <rPh sb="78" eb="80">
      <t>ケイヒ</t>
    </rPh>
    <rPh sb="81" eb="84">
      <t>シヨウリョウ</t>
    </rPh>
    <rPh sb="84" eb="86">
      <t>イガイ</t>
    </rPh>
    <rPh sb="87" eb="89">
      <t>シュウニュウ</t>
    </rPh>
    <rPh sb="90" eb="92">
      <t>イゾン</t>
    </rPh>
    <rPh sb="99" eb="101">
      <t>ユウシュウ</t>
    </rPh>
    <rPh sb="101" eb="103">
      <t>スイリョウ</t>
    </rPh>
    <rPh sb="109" eb="111">
      <t>オスイ</t>
    </rPh>
    <rPh sb="111" eb="113">
      <t>ショリ</t>
    </rPh>
    <rPh sb="113" eb="115">
      <t>ゲンカ</t>
    </rPh>
    <rPh sb="117" eb="119">
      <t>ルイジ</t>
    </rPh>
    <rPh sb="119" eb="121">
      <t>ダンタイ</t>
    </rPh>
    <rPh sb="121" eb="123">
      <t>ヘイキン</t>
    </rPh>
    <rPh sb="124" eb="126">
      <t>ウワマワ</t>
    </rPh>
    <rPh sb="131" eb="133">
      <t>オスイ</t>
    </rPh>
    <rPh sb="133" eb="135">
      <t>ショリ</t>
    </rPh>
    <rPh sb="139" eb="141">
      <t>サクゲン</t>
    </rPh>
    <rPh sb="143" eb="145">
      <t>セツゾク</t>
    </rPh>
    <rPh sb="145" eb="146">
      <t>リツ</t>
    </rPh>
    <rPh sb="147" eb="149">
      <t>コウジョウ</t>
    </rPh>
    <rPh sb="154" eb="156">
      <t>ケイエイ</t>
    </rPh>
    <rPh sb="156" eb="158">
      <t>カイゼン</t>
    </rPh>
    <rPh sb="159" eb="160">
      <t>ツト</t>
    </rPh>
    <rPh sb="165" eb="167">
      <t>ルイジ</t>
    </rPh>
    <rPh sb="167" eb="169">
      <t>ダンタイ</t>
    </rPh>
    <rPh sb="170" eb="172">
      <t>シタマワ</t>
    </rPh>
    <rPh sb="179" eb="181">
      <t>テキセツ</t>
    </rPh>
    <rPh sb="182" eb="184">
      <t>シセツ</t>
    </rPh>
    <rPh sb="184" eb="186">
      <t>カドウ</t>
    </rPh>
    <rPh sb="186" eb="188">
      <t>キボ</t>
    </rPh>
    <rPh sb="193" eb="194">
      <t>ツト</t>
    </rPh>
    <rPh sb="202" eb="204">
      <t>ゼンゴ</t>
    </rPh>
    <rPh sb="205" eb="207">
      <t>スウチ</t>
    </rPh>
    <rPh sb="208" eb="210">
      <t>スイイ</t>
    </rPh>
    <rPh sb="215" eb="217">
      <t>ルイジ</t>
    </rPh>
    <rPh sb="217" eb="219">
      <t>ダンタイ</t>
    </rPh>
    <rPh sb="220" eb="222">
      <t>シタマワ</t>
    </rPh>
    <rPh sb="228" eb="230">
      <t>イジョウ</t>
    </rPh>
    <rPh sb="236" eb="238">
      <t>ルイジ</t>
    </rPh>
    <rPh sb="238" eb="240">
      <t>ダンタイ</t>
    </rPh>
    <rPh sb="241" eb="243">
      <t>シタマワ</t>
    </rPh>
    <rPh sb="254" eb="256">
      <t>リョウキン</t>
    </rPh>
    <rPh sb="256" eb="258">
      <t>スイジュン</t>
    </rPh>
    <rPh sb="259" eb="262">
      <t>テキセイカ</t>
    </rPh>
    <rPh sb="263" eb="265">
      <t>オスイ</t>
    </rPh>
    <rPh sb="265" eb="267">
      <t>ショリ</t>
    </rPh>
    <rPh sb="271" eb="273">
      <t>サクゲン</t>
    </rPh>
    <rPh sb="274" eb="276">
      <t>セツゾク</t>
    </rPh>
    <rPh sb="276" eb="277">
      <t>リツ</t>
    </rPh>
    <rPh sb="278" eb="280">
      <t>コウジョウ</t>
    </rPh>
    <rPh sb="284" eb="286">
      <t>ケイエイ</t>
    </rPh>
    <rPh sb="286" eb="288">
      <t>カイゼン</t>
    </rPh>
    <rPh sb="289" eb="290">
      <t>ハカ</t>
    </rPh>
    <phoneticPr fontId="4"/>
  </si>
  <si>
    <t>農業集落排水事業は類似団体を下回る経営状況にあるといえる。
使用料以外の収入に依存している部分が大きいため、料金水準の適正化、汚水処理コストの削減を行い健全な経営に努める。
平成29年度に策定した「五戸町農業集落排水事業経営戦略」に即した経営改善に取り組んでいく。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ルイジ</t>
    </rPh>
    <rPh sb="11" eb="13">
      <t>ダンタイ</t>
    </rPh>
    <rPh sb="14" eb="16">
      <t>シタマワ</t>
    </rPh>
    <rPh sb="17" eb="19">
      <t>ケイエイ</t>
    </rPh>
    <rPh sb="19" eb="21">
      <t>ジョウキョウ</t>
    </rPh>
    <rPh sb="30" eb="33">
      <t>シヨウリョウ</t>
    </rPh>
    <rPh sb="33" eb="35">
      <t>イガイ</t>
    </rPh>
    <rPh sb="36" eb="38">
      <t>シュウニュウ</t>
    </rPh>
    <rPh sb="39" eb="41">
      <t>イゾン</t>
    </rPh>
    <rPh sb="45" eb="47">
      <t>ブブン</t>
    </rPh>
    <rPh sb="48" eb="49">
      <t>オオ</t>
    </rPh>
    <rPh sb="74" eb="75">
      <t>オコナ</t>
    </rPh>
    <rPh sb="76" eb="78">
      <t>ケンゼン</t>
    </rPh>
    <rPh sb="79" eb="81">
      <t>ケイエイ</t>
    </rPh>
    <rPh sb="82" eb="83">
      <t>ツト</t>
    </rPh>
    <rPh sb="87" eb="89">
      <t>ヘイセイ</t>
    </rPh>
    <rPh sb="91" eb="92">
      <t>ネン</t>
    </rPh>
    <rPh sb="92" eb="93">
      <t>ド</t>
    </rPh>
    <rPh sb="99" eb="102">
      <t>ゴノヘマチ</t>
    </rPh>
    <rPh sb="102" eb="104">
      <t>ノウギョウ</t>
    </rPh>
    <rPh sb="104" eb="106">
      <t>シュウラク</t>
    </rPh>
    <rPh sb="106" eb="108">
      <t>ハイスイ</t>
    </rPh>
    <rPh sb="108" eb="110">
      <t>ジギョウ</t>
    </rPh>
    <rPh sb="110" eb="112">
      <t>ケイエイ</t>
    </rPh>
    <rPh sb="112" eb="114">
      <t>センリャク</t>
    </rPh>
    <rPh sb="116" eb="117">
      <t>ソク</t>
    </rPh>
    <rPh sb="119" eb="121">
      <t>ケイエイ</t>
    </rPh>
    <rPh sb="121" eb="123">
      <t>カイゼン</t>
    </rPh>
    <rPh sb="124" eb="125">
      <t>ト</t>
    </rPh>
    <rPh sb="126" eb="12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</si>
</sst>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A-4F21-ACA5-7F41B8C7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0.05</c:v>
                </c:pt>
                <c:pt idx="3">
                  <c:v>0.44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A-4F21-ACA5-7F41B8C7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42.63</c:v>
                </c:pt>
                <c:pt idx="1">
                  <c:v>42.63</c:v>
                </c:pt>
                <c:pt idx="2">
                  <c:v>42.63</c:v>
                </c:pt>
                <c:pt idx="3">
                  <c:v>42.63</c:v>
                </c:pt>
                <c:pt idx="4">
                  <c:v>42.63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0-4D9B-BF4E-994BD92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56</c:v>
                </c:pt>
                <c:pt idx="3">
                  <c:v>56.01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0-4D9B-BF4E-994BD92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71.290000000000006</c:v>
                </c:pt>
                <c:pt idx="1">
                  <c:v>71.16</c:v>
                </c:pt>
                <c:pt idx="2">
                  <c:v>70.98</c:v>
                </c:pt>
                <c:pt idx="3">
                  <c:v>71.23</c:v>
                </c:pt>
                <c:pt idx="4">
                  <c:v>71.150000000000006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8-4A21-9BE8-575DB783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89.51</c:v>
                </c:pt>
                <c:pt idx="3">
                  <c:v>89.77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8-4A21-9BE8-575DB783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46.36</c:v>
                </c:pt>
                <c:pt idx="1">
                  <c:v>47.56</c:v>
                </c:pt>
                <c:pt idx="2">
                  <c:v>52.96</c:v>
                </c:pt>
                <c:pt idx="3">
                  <c:v>53.14</c:v>
                </c:pt>
                <c:pt idx="4">
                  <c:v>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661-AE10-8C2171710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D-4661-AE10-8C2171710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6-4DDA-9FB2-68EA523F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6-4DDA-9FB2-68EA523F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E-4D1F-B6F0-7BEF24739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E-4D1F-B6F0-7BEF24739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F-4AE6-A8EF-82738624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F-4AE6-A8EF-82738624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0-4676-8AE8-758BE48AD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0-4676-8AE8-758BE48AD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2381.25</c:v>
                </c:pt>
                <c:pt idx="1">
                  <c:v>2224.0100000000002</c:v>
                </c:pt>
                <c:pt idx="2">
                  <c:v>1783.02</c:v>
                </c:pt>
                <c:pt idx="3">
                  <c:v>1612.27</c:v>
                </c:pt>
                <c:pt idx="4">
                  <c:v>1600.06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1-4F84-B3DC-13EEC800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685.34</c:v>
                </c:pt>
                <c:pt idx="3">
                  <c:v>684.74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1-4F84-B3DC-13EEC800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30.5</c:v>
                </c:pt>
                <c:pt idx="1">
                  <c:v>30.06</c:v>
                </c:pt>
                <c:pt idx="2">
                  <c:v>32.450000000000003</c:v>
                </c:pt>
                <c:pt idx="3">
                  <c:v>31.97</c:v>
                </c:pt>
                <c:pt idx="4">
                  <c:v>32.01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2-4639-B048-1122C1B1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59.83</c:v>
                </c:pt>
                <c:pt idx="3">
                  <c:v>65.33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2-4639-B048-1122C1B1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437.94</c:v>
                </c:pt>
                <c:pt idx="1">
                  <c:v>448.6</c:v>
                </c:pt>
                <c:pt idx="2">
                  <c:v>413.6</c:v>
                </c:pt>
                <c:pt idx="3">
                  <c:v>421.6</c:v>
                </c:pt>
                <c:pt idx="4">
                  <c:v>422.33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0-46FF-991D-9ED3A187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246.66</c:v>
                </c:pt>
                <c:pt idx="3">
                  <c:v>227.43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0-46FF-991D-9ED3A187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O61" zoomScaleNormal="100" workbookViewId="0">
      <selection activeCell="CC72" sqref="CC7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五戸町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17306</v>
      </c>
      <c r="AM8" s="68"/>
      <c r="AN8" s="68"/>
      <c r="AO8" s="68"/>
      <c r="AP8" s="68"/>
      <c r="AQ8" s="68"/>
      <c r="AR8" s="68"/>
      <c r="AS8" s="68"/>
      <c r="AT8" s="67">
        <f>データ!T6</f>
        <v>177.67</v>
      </c>
      <c r="AU8" s="67"/>
      <c r="AV8" s="67"/>
      <c r="AW8" s="67"/>
      <c r="AX8" s="67"/>
      <c r="AY8" s="67"/>
      <c r="AZ8" s="67"/>
      <c r="BA8" s="67"/>
      <c r="BB8" s="67">
        <f>データ!U6</f>
        <v>97.41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16.46</v>
      </c>
      <c r="Q10" s="67"/>
      <c r="R10" s="67"/>
      <c r="S10" s="67"/>
      <c r="T10" s="67"/>
      <c r="U10" s="67"/>
      <c r="V10" s="67"/>
      <c r="W10" s="67">
        <f>データ!Q6</f>
        <v>95.75</v>
      </c>
      <c r="X10" s="67"/>
      <c r="Y10" s="67"/>
      <c r="Z10" s="67"/>
      <c r="AA10" s="67"/>
      <c r="AB10" s="67"/>
      <c r="AC10" s="67"/>
      <c r="AD10" s="68">
        <f>データ!R6</f>
        <v>2808</v>
      </c>
      <c r="AE10" s="68"/>
      <c r="AF10" s="68"/>
      <c r="AG10" s="68"/>
      <c r="AH10" s="68"/>
      <c r="AI10" s="68"/>
      <c r="AJ10" s="68"/>
      <c r="AK10" s="2"/>
      <c r="AL10" s="68">
        <f>データ!V6</f>
        <v>2832</v>
      </c>
      <c r="AM10" s="68"/>
      <c r="AN10" s="68"/>
      <c r="AO10" s="68"/>
      <c r="AP10" s="68"/>
      <c r="AQ10" s="68"/>
      <c r="AR10" s="68"/>
      <c r="AS10" s="68"/>
      <c r="AT10" s="67">
        <f>データ!W6</f>
        <v>2.69</v>
      </c>
      <c r="AU10" s="67"/>
      <c r="AV10" s="67"/>
      <c r="AW10" s="67"/>
      <c r="AX10" s="67"/>
      <c r="AY10" s="67"/>
      <c r="AZ10" s="67"/>
      <c r="BA10" s="67"/>
      <c r="BB10" s="67">
        <f>データ!X6</f>
        <v>1052.79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C0wOtLxE2w+mqtKZpWsPTLMLxcx6s7+9K2YYpbo2k+dfWG/hYHg0P3IJmyW7qBfDhZbjoTSfeANkgxw0WA/lfQ==" saltValue="ZKCbrAALbJBgHDsNWREMy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24422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五戸町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16.46</v>
      </c>
      <c r="Q6" s="34">
        <f t="shared" si="3"/>
        <v>95.75</v>
      </c>
      <c r="R6" s="34">
        <f t="shared" si="3"/>
        <v>2808</v>
      </c>
      <c r="S6" s="34">
        <f t="shared" si="3"/>
        <v>17306</v>
      </c>
      <c r="T6" s="34">
        <f t="shared" si="3"/>
        <v>177.67</v>
      </c>
      <c r="U6" s="34">
        <f t="shared" si="3"/>
        <v>97.41</v>
      </c>
      <c r="V6" s="34">
        <f t="shared" si="3"/>
        <v>2832</v>
      </c>
      <c r="W6" s="34">
        <f t="shared" si="3"/>
        <v>2.69</v>
      </c>
      <c r="X6" s="34">
        <f t="shared" si="3"/>
        <v>1052.79</v>
      </c>
      <c r="Y6" s="35">
        <f>IF(Y7="",NA(),Y7)</f>
        <v>46.36</v>
      </c>
      <c r="Z6" s="35">
        <f t="shared" ref="Z6:AH6" si="4">IF(Z7="",NA(),Z7)</f>
        <v>47.56</v>
      </c>
      <c r="AA6" s="35">
        <f t="shared" si="4"/>
        <v>52.96</v>
      </c>
      <c r="AB6" s="35">
        <f t="shared" si="4"/>
        <v>53.14</v>
      </c>
      <c r="AC6" s="35">
        <f t="shared" si="4"/>
        <v>50.7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2381.25</v>
      </c>
      <c r="BG6" s="35">
        <f t="shared" ref="BG6:BO6" si="7">IF(BG7="",NA(),BG7)</f>
        <v>2224.0100000000002</v>
      </c>
      <c r="BH6" s="35">
        <f t="shared" si="7"/>
        <v>1783.02</v>
      </c>
      <c r="BI6" s="35">
        <f t="shared" si="7"/>
        <v>1612.27</v>
      </c>
      <c r="BJ6" s="35">
        <f t="shared" si="7"/>
        <v>1600.06</v>
      </c>
      <c r="BK6" s="35">
        <f t="shared" si="7"/>
        <v>1044.8</v>
      </c>
      <c r="BL6" s="35">
        <f t="shared" si="7"/>
        <v>1081.8</v>
      </c>
      <c r="BM6" s="35">
        <f t="shared" si="7"/>
        <v>685.34</v>
      </c>
      <c r="BN6" s="35">
        <f t="shared" si="7"/>
        <v>684.74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30.5</v>
      </c>
      <c r="BR6" s="35">
        <f t="shared" ref="BR6:BZ6" si="8">IF(BR7="",NA(),BR7)</f>
        <v>30.06</v>
      </c>
      <c r="BS6" s="35">
        <f t="shared" si="8"/>
        <v>32.450000000000003</v>
      </c>
      <c r="BT6" s="35">
        <f t="shared" si="8"/>
        <v>31.97</v>
      </c>
      <c r="BU6" s="35">
        <f t="shared" si="8"/>
        <v>32.01</v>
      </c>
      <c r="BV6" s="35">
        <f t="shared" si="8"/>
        <v>50.82</v>
      </c>
      <c r="BW6" s="35">
        <f t="shared" si="8"/>
        <v>52.19</v>
      </c>
      <c r="BX6" s="35">
        <f t="shared" si="8"/>
        <v>59.83</v>
      </c>
      <c r="BY6" s="35">
        <f t="shared" si="8"/>
        <v>65.33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437.94</v>
      </c>
      <c r="CC6" s="35">
        <f t="shared" ref="CC6:CK6" si="9">IF(CC7="",NA(),CC7)</f>
        <v>448.6</v>
      </c>
      <c r="CD6" s="35">
        <f t="shared" si="9"/>
        <v>413.6</v>
      </c>
      <c r="CE6" s="35">
        <f t="shared" si="9"/>
        <v>421.6</v>
      </c>
      <c r="CF6" s="35">
        <f t="shared" si="9"/>
        <v>422.33</v>
      </c>
      <c r="CG6" s="35">
        <f t="shared" si="9"/>
        <v>300.52</v>
      </c>
      <c r="CH6" s="35">
        <f t="shared" si="9"/>
        <v>296.14</v>
      </c>
      <c r="CI6" s="35">
        <f t="shared" si="9"/>
        <v>246.66</v>
      </c>
      <c r="CJ6" s="35">
        <f t="shared" si="9"/>
        <v>227.43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42.63</v>
      </c>
      <c r="CN6" s="35">
        <f t="shared" ref="CN6:CV6" si="10">IF(CN7="",NA(),CN7)</f>
        <v>42.63</v>
      </c>
      <c r="CO6" s="35">
        <f t="shared" si="10"/>
        <v>42.63</v>
      </c>
      <c r="CP6" s="35">
        <f t="shared" si="10"/>
        <v>42.63</v>
      </c>
      <c r="CQ6" s="35">
        <f t="shared" si="10"/>
        <v>42.63</v>
      </c>
      <c r="CR6" s="35">
        <f t="shared" si="10"/>
        <v>53.24</v>
      </c>
      <c r="CS6" s="35">
        <f t="shared" si="10"/>
        <v>52.31</v>
      </c>
      <c r="CT6" s="35">
        <f t="shared" si="10"/>
        <v>56</v>
      </c>
      <c r="CU6" s="35">
        <f t="shared" si="10"/>
        <v>56.01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71.290000000000006</v>
      </c>
      <c r="CY6" s="35">
        <f t="shared" ref="CY6:DG6" si="11">IF(CY7="",NA(),CY7)</f>
        <v>71.16</v>
      </c>
      <c r="CZ6" s="35">
        <f t="shared" si="11"/>
        <v>70.98</v>
      </c>
      <c r="DA6" s="35">
        <f t="shared" si="11"/>
        <v>71.23</v>
      </c>
      <c r="DB6" s="35">
        <f t="shared" si="11"/>
        <v>71.150000000000006</v>
      </c>
      <c r="DC6" s="35">
        <f t="shared" si="11"/>
        <v>84.07</v>
      </c>
      <c r="DD6" s="35">
        <f t="shared" si="11"/>
        <v>84.32</v>
      </c>
      <c r="DE6" s="35">
        <f t="shared" si="11"/>
        <v>89.51</v>
      </c>
      <c r="DF6" s="35">
        <f t="shared" si="11"/>
        <v>89.77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0.05</v>
      </c>
      <c r="EM6" s="35">
        <f t="shared" si="14"/>
        <v>0.44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24422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16.46</v>
      </c>
      <c r="Q7" s="38">
        <v>95.75</v>
      </c>
      <c r="R7" s="38">
        <v>2808</v>
      </c>
      <c r="S7" s="38">
        <v>17306</v>
      </c>
      <c r="T7" s="38">
        <v>177.67</v>
      </c>
      <c r="U7" s="38">
        <v>97.41</v>
      </c>
      <c r="V7" s="38">
        <v>2832</v>
      </c>
      <c r="W7" s="38">
        <v>2.69</v>
      </c>
      <c r="X7" s="38">
        <v>1052.79</v>
      </c>
      <c r="Y7" s="38">
        <v>46.36</v>
      </c>
      <c r="Z7" s="38">
        <v>47.56</v>
      </c>
      <c r="AA7" s="38">
        <v>52.96</v>
      </c>
      <c r="AB7" s="38">
        <v>53.14</v>
      </c>
      <c r="AC7" s="38">
        <v>50.7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2381.25</v>
      </c>
      <c r="BG7" s="38">
        <v>2224.0100000000002</v>
      </c>
      <c r="BH7" s="38">
        <v>1783.02</v>
      </c>
      <c r="BI7" s="38">
        <v>1612.27</v>
      </c>
      <c r="BJ7" s="38">
        <v>1600.06</v>
      </c>
      <c r="BK7" s="38">
        <v>1044.8</v>
      </c>
      <c r="BL7" s="38">
        <v>1081.8</v>
      </c>
      <c r="BM7" s="38">
        <v>685.34</v>
      </c>
      <c r="BN7" s="38">
        <v>684.74</v>
      </c>
      <c r="BO7" s="38">
        <v>654.91999999999996</v>
      </c>
      <c r="BP7" s="38">
        <v>747.76</v>
      </c>
      <c r="BQ7" s="38">
        <v>30.5</v>
      </c>
      <c r="BR7" s="38">
        <v>30.06</v>
      </c>
      <c r="BS7" s="38">
        <v>32.450000000000003</v>
      </c>
      <c r="BT7" s="38">
        <v>31.97</v>
      </c>
      <c r="BU7" s="38">
        <v>32.01</v>
      </c>
      <c r="BV7" s="38">
        <v>50.82</v>
      </c>
      <c r="BW7" s="38">
        <v>52.19</v>
      </c>
      <c r="BX7" s="38">
        <v>59.83</v>
      </c>
      <c r="BY7" s="38">
        <v>65.33</v>
      </c>
      <c r="BZ7" s="38">
        <v>65.39</v>
      </c>
      <c r="CA7" s="38">
        <v>59.51</v>
      </c>
      <c r="CB7" s="38">
        <v>437.94</v>
      </c>
      <c r="CC7" s="38">
        <v>448.6</v>
      </c>
      <c r="CD7" s="38">
        <v>413.6</v>
      </c>
      <c r="CE7" s="38">
        <v>421.6</v>
      </c>
      <c r="CF7" s="38">
        <v>422.33</v>
      </c>
      <c r="CG7" s="38">
        <v>300.52</v>
      </c>
      <c r="CH7" s="38">
        <v>296.14</v>
      </c>
      <c r="CI7" s="38">
        <v>246.66</v>
      </c>
      <c r="CJ7" s="38">
        <v>227.43</v>
      </c>
      <c r="CK7" s="38">
        <v>230.88</v>
      </c>
      <c r="CL7" s="38">
        <v>261.45999999999998</v>
      </c>
      <c r="CM7" s="38">
        <v>42.63</v>
      </c>
      <c r="CN7" s="38">
        <v>42.63</v>
      </c>
      <c r="CO7" s="38">
        <v>42.63</v>
      </c>
      <c r="CP7" s="38">
        <v>42.63</v>
      </c>
      <c r="CQ7" s="38">
        <v>42.63</v>
      </c>
      <c r="CR7" s="38">
        <v>53.24</v>
      </c>
      <c r="CS7" s="38">
        <v>52.31</v>
      </c>
      <c r="CT7" s="38">
        <v>56</v>
      </c>
      <c r="CU7" s="38">
        <v>56.01</v>
      </c>
      <c r="CV7" s="38">
        <v>56.72</v>
      </c>
      <c r="CW7" s="38">
        <v>52.23</v>
      </c>
      <c r="CX7" s="38">
        <v>71.290000000000006</v>
      </c>
      <c r="CY7" s="38">
        <v>71.16</v>
      </c>
      <c r="CZ7" s="38">
        <v>70.98</v>
      </c>
      <c r="DA7" s="38">
        <v>71.23</v>
      </c>
      <c r="DB7" s="38">
        <v>71.150000000000006</v>
      </c>
      <c r="DC7" s="38">
        <v>84.07</v>
      </c>
      <c r="DD7" s="38">
        <v>84.32</v>
      </c>
      <c r="DE7" s="38">
        <v>89.51</v>
      </c>
      <c r="DF7" s="38">
        <v>89.77</v>
      </c>
      <c r="DG7" s="38">
        <v>90.04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0.05</v>
      </c>
      <c r="EM7" s="38">
        <v>0.44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2020-02-03T06:55:01Z</cp:lastPrinted>
  <dcterms:created xsi:type="dcterms:W3CDTF">2019-12-05T05:15:54Z</dcterms:created>
  <dcterms:modified xsi:type="dcterms:W3CDTF">2020-02-03T06:55:01Z</dcterms:modified>
  <cp:category/>
</cp:coreProperties>
</file>