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h265E4lqXXildMIHwvivgReiW31lnqnJ5LTMpNL6TMC/uOJ/lXIjFJhaucaBzWFiQ2IoldmI/+c2HXhgwEIhDg==" workbookSaltValue="xR/FteTqvdDVsqfeyiD2Lg==" workbookSpinCount="100000" lockStructure="1"/>
  <bookViews>
    <workbookView xWindow="0" yWindow="0" windowWidth="15360" windowHeight="7635"/>
  </bookViews>
  <sheets>
    <sheet name="法非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<sst xmlns="http://schemas.openxmlformats.org/spreadsheetml/2006/main" count="225" uniqueCount="112">
  <si>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</si>
  <si>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</si>
  <si>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</si>
  <si>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</si>
  <si>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</si>
  <si>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</si>
  <si>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</si>
  <si>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</si>
  <si>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</si>
  <si>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</si>
  <si>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</si>
  <si>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</si>
  <si>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</si>
  <si>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</si>
  <si>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</si>
  <si>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</si>
  <si>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</si>
  <si>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</si>
  <si>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</si>
  <si>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</si>
  <si>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</si>
  <si>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</si>
  <si>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</si>
  <si>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</si>
  <si>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</si>
  <si>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</si>
  <si>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</si>
  <si>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</si>
  <si>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</si>
  <si>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</si>
  <si>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</si>
  <si>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</si>
  <si>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</si>
  <si>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</si>
  <si>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</si>
  <si>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</si>
  <si>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</si>
  <si>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</si>
  <si>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</si>
  <si>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</si>
  <si>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</si>
  <si>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</si>
  <si>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</si>
  <si>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</si>
  <si>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</si>
  <si>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</si>
  <si>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</si>
  <si>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</si>
  <si>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</si>
  <si>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</si>
  <si>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</si>
  <si>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</si>
  <si>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</si>
  <si>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</si>
  <si>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</si>
  <si>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</si>
  <si>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</si>
  <si>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</si>
  <si>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</si>
  <si>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</si>
  <si>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</si>
  <si>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</si>
  <si>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</si>
  <si>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</si>
  <si>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</si>
  <si>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</si>
  <si>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</si>
  <si>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</si>
  <si>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</si>
  <si>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</si>
  <si>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</si>
  <si>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</si>
  <si>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</si>
  <si>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</si>
  <si>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</si>
  <si>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</si>
  <si>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</si>
  <si>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</si>
  <si>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</si>
  <si>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</si>
  <si>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</si>
  <si>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</si>
  <si>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</si>
  <si>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</si>
  <si>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</si>
  <si>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</si>
  <si>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</si>
  <si>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</si>
  <si>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</si>
  <si>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</si>
  <si>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</si>
  <si>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</si>
  <si>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</si>
  <si>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</si>
  <si>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</si>
  <si>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</si>
  <si>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佐井村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</si>
  <si>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</si>
  <si>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</si>
  <si>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</si>
  <si>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</si>
  <si>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</si>
  <si>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</si>
  <si>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</si>
  <si>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</si>
  <si>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</si>
  <si>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</si>
  <si>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</si>
  <si>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</si>
  <si>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収益において、維持管理費の全てと公債費の一部を賄っているが他会計からの繰入金により収支均衡が図られており黒字化には至っていない。
今後は給水人口減少に伴い、更なる使用料収入の減少が見込まれるため定期的な料金の見直しを行い収益の向上を図る。
また、維持管理費の節減、計画的な施設更新（長寿命化）に努め健全化・低コスト・効率性の高い企業経営をする必要がある。</t>
    <rPh sb="0" eb="2">
      <t>シュウエキ</t>
    </rPh>
    <rPh sb="7" eb="9">
      <t>イジ</t>
    </rPh>
    <rPh sb="9" eb="12">
      <t>カンリヒ</t>
    </rPh>
    <rPh sb="13" eb="14">
      <t>スベ</t>
    </rPh>
    <rPh sb="16" eb="18">
      <t>コウサイ</t>
    </rPh>
    <rPh sb="18" eb="19">
      <t>ヒ</t>
    </rPh>
    <rPh sb="20" eb="22">
      <t>イチブ</t>
    </rPh>
    <rPh sb="23" eb="24">
      <t>マカナ</t>
    </rPh>
    <rPh sb="29" eb="30">
      <t>タ</t>
    </rPh>
    <rPh sb="30" eb="32">
      <t>カイケイ</t>
    </rPh>
    <rPh sb="35" eb="37">
      <t>クリイレ</t>
    </rPh>
    <rPh sb="37" eb="38">
      <t>キン</t>
    </rPh>
    <rPh sb="41" eb="43">
      <t>シュウシ</t>
    </rPh>
    <rPh sb="43" eb="45">
      <t>キンコウ</t>
    </rPh>
    <rPh sb="46" eb="47">
      <t>ハカ</t>
    </rPh>
    <rPh sb="52" eb="55">
      <t>クロジカ</t>
    </rPh>
    <rPh sb="57" eb="58">
      <t>イタ</t>
    </rPh>
    <rPh sb="65" eb="67">
      <t>コンゴ</t>
    </rPh>
    <rPh sb="68" eb="70">
      <t>キュウスイ</t>
    </rPh>
    <rPh sb="70" eb="72">
      <t>ジンコウ</t>
    </rPh>
    <rPh sb="72" eb="74">
      <t>ゲンショウ</t>
    </rPh>
    <rPh sb="75" eb="76">
      <t>トモナ</t>
    </rPh>
    <rPh sb="78" eb="79">
      <t>サラ</t>
    </rPh>
    <rPh sb="81" eb="84">
      <t>シヨウリョウ</t>
    </rPh>
    <rPh sb="84" eb="86">
      <t>シュウニュウ</t>
    </rPh>
    <rPh sb="87" eb="89">
      <t>ゲンショウ</t>
    </rPh>
    <rPh sb="90" eb="92">
      <t>ミコ</t>
    </rPh>
    <rPh sb="97" eb="100">
      <t>テイキテキ</t>
    </rPh>
    <rPh sb="101" eb="103">
      <t>リョウキン</t>
    </rPh>
    <rPh sb="104" eb="106">
      <t>ミナオ</t>
    </rPh>
    <rPh sb="108" eb="109">
      <t>オコナ</t>
    </rPh>
    <rPh sb="110" eb="112">
      <t>シュウエキ</t>
    </rPh>
    <rPh sb="113" eb="115">
      <t>コウジョウ</t>
    </rPh>
    <rPh sb="116" eb="117">
      <t>ハカ</t>
    </rPh>
    <rPh sb="123" eb="125">
      <t>イジ</t>
    </rPh>
    <rPh sb="125" eb="128">
      <t>カンリヒ</t>
    </rPh>
    <rPh sb="129" eb="131">
      <t>セツゲン</t>
    </rPh>
    <rPh sb="132" eb="135">
      <t>ケイカクテキ</t>
    </rPh>
    <rPh sb="136" eb="138">
      <t>シセツ</t>
    </rPh>
    <rPh sb="138" eb="140">
      <t>コウシン</t>
    </rPh>
    <rPh sb="141" eb="142">
      <t>チョウ</t>
    </rPh>
    <rPh sb="142" eb="145">
      <t>ジュミョウカ</t>
    </rPh>
    <rPh sb="147" eb="148">
      <t>ツト</t>
    </rPh>
    <rPh sb="149" eb="152">
      <t>ケンゼンカ</t>
    </rPh>
    <rPh sb="153" eb="154">
      <t>テイ</t>
    </rPh>
    <rPh sb="158" eb="161">
      <t>コウリツセイ</t>
    </rPh>
    <rPh sb="162" eb="163">
      <t>タカ</t>
    </rPh>
    <rPh sb="164" eb="166">
      <t>キギョウ</t>
    </rPh>
    <rPh sb="166" eb="168">
      <t>ケイエイ</t>
    </rPh>
    <rPh sb="171" eb="173">
      <t>ヒツヨウ</t>
    </rPh>
    <phoneticPr fontId="4"/>
  </si>
  <si>
    <t>管路については、平成8年度までに更新を行っているが、耐震管と認められていない管渠であることから耐震管への更新が必要となる。
昭和50年代後半に整備した施設は、随時修繕を行い維持管理に努めているが、人口規模を勘案しダウンサイジングを含めた長寿命化計画を策定し必要最小限の改修を行う。</t>
    <rPh sb="0" eb="2">
      <t>カンロ</t>
    </rPh>
    <rPh sb="8" eb="10">
      <t>ヘイセイ</t>
    </rPh>
    <rPh sb="11" eb="13">
      <t>ネンド</t>
    </rPh>
    <rPh sb="16" eb="18">
      <t>コウシン</t>
    </rPh>
    <rPh sb="19" eb="20">
      <t>オコナ</t>
    </rPh>
    <rPh sb="26" eb="28">
      <t>タイシン</t>
    </rPh>
    <rPh sb="28" eb="29">
      <t>カン</t>
    </rPh>
    <rPh sb="30" eb="31">
      <t>ミト</t>
    </rPh>
    <rPh sb="38" eb="40">
      <t>カンキョ</t>
    </rPh>
    <rPh sb="47" eb="49">
      <t>タイシン</t>
    </rPh>
    <rPh sb="49" eb="50">
      <t>カン</t>
    </rPh>
    <rPh sb="52" eb="54">
      <t>コウシン</t>
    </rPh>
    <rPh sb="55" eb="57">
      <t>ヒツヨウ</t>
    </rPh>
    <rPh sb="62" eb="64">
      <t>ショウワ</t>
    </rPh>
    <rPh sb="66" eb="68">
      <t>ネンダイ</t>
    </rPh>
    <rPh sb="68" eb="70">
      <t>コウハン</t>
    </rPh>
    <rPh sb="71" eb="73">
      <t>セイビ</t>
    </rPh>
    <rPh sb="75" eb="77">
      <t>シセツ</t>
    </rPh>
    <rPh sb="79" eb="81">
      <t>ズイジ</t>
    </rPh>
    <rPh sb="81" eb="83">
      <t>シュウゼン</t>
    </rPh>
    <rPh sb="84" eb="85">
      <t>オコナ</t>
    </rPh>
    <rPh sb="86" eb="88">
      <t>イジ</t>
    </rPh>
    <rPh sb="88" eb="90">
      <t>カンリ</t>
    </rPh>
    <rPh sb="91" eb="92">
      <t>ツト</t>
    </rPh>
    <rPh sb="98" eb="100">
      <t>ジンコウ</t>
    </rPh>
    <rPh sb="100" eb="102">
      <t>キボ</t>
    </rPh>
    <rPh sb="103" eb="105">
      <t>カンアン</t>
    </rPh>
    <rPh sb="115" eb="116">
      <t>フク</t>
    </rPh>
    <rPh sb="118" eb="119">
      <t>チョウ</t>
    </rPh>
    <rPh sb="119" eb="122">
      <t>ジュミョウカ</t>
    </rPh>
    <rPh sb="122" eb="124">
      <t>ケイカク</t>
    </rPh>
    <rPh sb="125" eb="127">
      <t>サクテイ</t>
    </rPh>
    <rPh sb="128" eb="130">
      <t>ヒツヨウ</t>
    </rPh>
    <rPh sb="130" eb="133">
      <t>サイショウゲン</t>
    </rPh>
    <rPh sb="134" eb="136">
      <t>カイシュウ</t>
    </rPh>
    <rPh sb="137" eb="138">
      <t>オコナ</t>
    </rPh>
    <phoneticPr fontId="4"/>
  </si>
  <si>
    <t>等事業は維持管理経費に対して収益のみでの経営は可能であるが、公債費に対しては他会計繰入金を活用しているのが現状である。
経営状況に見合った料金設定の検討に努め、段階的な料金改定による収益の確保と維持管理費の節減に努める。
また、施設の老朽化等については長寿命化を念頭において改修計画を策定し適切な設備更新に努める。</t>
    <rPh sb="0" eb="1">
      <t>トウ</t>
    </rPh>
    <rPh sb="1" eb="3">
      <t>ジギョウ</t>
    </rPh>
    <rPh sb="4" eb="6">
      <t>イジ</t>
    </rPh>
    <rPh sb="6" eb="8">
      <t>カンリ</t>
    </rPh>
    <rPh sb="8" eb="10">
      <t>ケイヒ</t>
    </rPh>
    <rPh sb="11" eb="12">
      <t>タイ</t>
    </rPh>
    <rPh sb="14" eb="16">
      <t>シュウエキ</t>
    </rPh>
    <rPh sb="20" eb="22">
      <t>ケイエイ</t>
    </rPh>
    <rPh sb="23" eb="25">
      <t>カノウ</t>
    </rPh>
    <rPh sb="30" eb="32">
      <t>コウサイ</t>
    </rPh>
    <rPh sb="32" eb="33">
      <t>ヒ</t>
    </rPh>
    <rPh sb="34" eb="35">
      <t>タイ</t>
    </rPh>
    <rPh sb="38" eb="39">
      <t>タ</t>
    </rPh>
    <rPh sb="39" eb="41">
      <t>カイケイ</t>
    </rPh>
    <rPh sb="41" eb="43">
      <t>クリイレ</t>
    </rPh>
    <rPh sb="43" eb="44">
      <t>キン</t>
    </rPh>
    <rPh sb="45" eb="47">
      <t>カツヨウ</t>
    </rPh>
    <rPh sb="53" eb="55">
      <t>ゲンジョウ</t>
    </rPh>
    <rPh sb="60" eb="62">
      <t>ケイエイ</t>
    </rPh>
    <rPh sb="62" eb="64">
      <t>ジョウキョウ</t>
    </rPh>
    <rPh sb="65" eb="67">
      <t>ミア</t>
    </rPh>
    <rPh sb="69" eb="71">
      <t>リョウキン</t>
    </rPh>
    <rPh sb="71" eb="73">
      <t>セッテイ</t>
    </rPh>
    <rPh sb="74" eb="76">
      <t>ケントウ</t>
    </rPh>
    <rPh sb="77" eb="78">
      <t>ツト</t>
    </rPh>
    <rPh sb="80" eb="83">
      <t>ダンカイテキ</t>
    </rPh>
    <rPh sb="84" eb="86">
      <t>リョウキン</t>
    </rPh>
    <rPh sb="86" eb="88">
      <t>カイテイ</t>
    </rPh>
    <rPh sb="91" eb="93">
      <t>シュウエキ</t>
    </rPh>
    <rPh sb="94" eb="96">
      <t>カクホ</t>
    </rPh>
    <rPh sb="97" eb="99">
      <t>イジ</t>
    </rPh>
    <rPh sb="99" eb="102">
      <t>カンリヒ</t>
    </rPh>
    <rPh sb="103" eb="105">
      <t>セツゲン</t>
    </rPh>
    <rPh sb="106" eb="107">
      <t>ツト</t>
    </rPh>
    <rPh sb="114" eb="116">
      <t>シセツ</t>
    </rPh>
    <rPh sb="117" eb="120">
      <t>ロウキュウカ</t>
    </rPh>
    <rPh sb="120" eb="121">
      <t>トウ</t>
    </rPh>
    <rPh sb="126" eb="127">
      <t>チョウ</t>
    </rPh>
    <rPh sb="127" eb="130">
      <t>ジュミョウカ</t>
    </rPh>
    <rPh sb="131" eb="133">
      <t>ネントウ</t>
    </rPh>
    <rPh sb="137" eb="139">
      <t>カイシュウ</t>
    </rPh>
    <rPh sb="139" eb="141">
      <t>ケイカク</t>
    </rPh>
    <rPh sb="142" eb="144">
      <t>サクテイ</t>
    </rPh>
    <rPh sb="145" eb="147">
      <t>テキセツ</t>
    </rPh>
    <rPh sb="148" eb="150">
      <t>セツビ</t>
    </rPh>
    <rPh sb="150" eb="152">
      <t>コウシン</t>
    </rPh>
    <rPh sb="153" eb="154">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</si>
</sst>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5E2-421B-8DAB-E2BDCEC2BCF3}"/>
            </c:ext>
          </c:extLst>
        </c:ser>
        <c:dLbls>
          <c:showLegendKey val="0"/>
          <c:showVal val="0"/>
          <c:showCatName val="0"/>
          <c:showSerName val="0"/>
          <c:showPercent val="0"/>
          <c:showBubbleSize val="0"/>
        </c:dLbls>
        <c:gapWidth val="150"/>
        <c:axId val="94803072"/>
        <c:axId val="94805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0.65</c:v>
                </c:pt>
                <c:pt idx="2">
                  <c:v>0.53</c:v>
                </c:pt>
                <c:pt idx="3">
                  <c:v>0.72</c:v>
                </c:pt>
                <c:pt idx="4">
                  <c:v>0.62</c:v>
                </c:pt>
              </c:numCache>
            </c:numRef>
          </c:val>
          <c:smooth val="0"/>
          <c:extLst xmlns:c16r2="http://schemas.microsoft.com/office/drawing/2015/06/chart">
            <c:ext xmlns:c16="http://schemas.microsoft.com/office/drawing/2014/chart" uri="{C3380CC4-5D6E-409C-BE32-E72D297353CC}">
              <c16:uniqueId val="{00000001-B5E2-421B-8DAB-E2BDCEC2BCF3}"/>
            </c:ext>
          </c:extLst>
        </c:ser>
        <c:dLbls>
          <c:showLegendKey val="0"/>
          <c:showVal val="0"/>
          <c:showCatName val="0"/>
          <c:showSerName val="0"/>
          <c:showPercent val="0"/>
          <c:showBubbleSize val="0"/>
        </c:dLbls>
        <c:marker val="1"/>
        <c:smooth val="0"/>
        <c:axId val="94803072"/>
        <c:axId val="94805376"/>
      </c:lineChart>
      <c:dateAx>
        <c:axId val="94803072"/>
        <c:scaling>
          <c:orientation val="minMax"/>
        </c:scaling>
        <c:delete val="1"/>
        <c:axPos val="b"/>
        <c:numFmt formatCode="ge" sourceLinked="1"/>
        <c:majorTickMark val="none"/>
        <c:minorTickMark val="none"/>
        <c:tickLblPos val="none"/>
        <c:crossAx val="94805376"/>
        <c:crosses val="autoZero"/>
        <c:auto val="1"/>
        <c:lblOffset val="100"/>
        <c:baseTimeUnit val="years"/>
      </c:dateAx>
      <c:valAx>
        <c:axId val="9480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0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69.2</c:v>
                </c:pt>
                <c:pt idx="1">
                  <c:v>64.930000000000007</c:v>
                </c:pt>
                <c:pt idx="2">
                  <c:v>49.47</c:v>
                </c:pt>
                <c:pt idx="3">
                  <c:v>43.47</c:v>
                </c:pt>
                <c:pt idx="4">
                  <c:v>40.950000000000003</c:v>
                </c:pt>
              </c:numCache>
            </c:numRef>
          </c:val>
          <c:extLst xmlns:c16r2="http://schemas.microsoft.com/office/drawing/2015/06/chart">
            <c:ext xmlns:c16="http://schemas.microsoft.com/office/drawing/2014/chart" uri="{C3380CC4-5D6E-409C-BE32-E72D297353CC}">
              <c16:uniqueId val="{00000000-F7C9-4D7C-AA1B-7C1A688AF6F3}"/>
            </c:ext>
          </c:extLst>
        </c:ser>
        <c:dLbls>
          <c:showLegendKey val="0"/>
          <c:showVal val="0"/>
          <c:showCatName val="0"/>
          <c:showSerName val="0"/>
          <c:showPercent val="0"/>
          <c:showBubbleSize val="0"/>
        </c:dLbls>
        <c:gapWidth val="150"/>
        <c:axId val="87549824"/>
        <c:axId val="87552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57.43</c:v>
                </c:pt>
                <c:pt idx="1">
                  <c:v>57.29</c:v>
                </c:pt>
                <c:pt idx="2">
                  <c:v>55.9</c:v>
                </c:pt>
                <c:pt idx="3">
                  <c:v>57.3</c:v>
                </c:pt>
                <c:pt idx="4">
                  <c:v>48.26</c:v>
                </c:pt>
              </c:numCache>
            </c:numRef>
          </c:val>
          <c:smooth val="0"/>
          <c:extLst xmlns:c16r2="http://schemas.microsoft.com/office/drawing/2015/06/chart">
            <c:ext xmlns:c16="http://schemas.microsoft.com/office/drawing/2014/chart" uri="{C3380CC4-5D6E-409C-BE32-E72D297353CC}">
              <c16:uniqueId val="{00000001-F7C9-4D7C-AA1B-7C1A688AF6F3}"/>
            </c:ext>
          </c:extLst>
        </c:ser>
        <c:dLbls>
          <c:showLegendKey val="0"/>
          <c:showVal val="0"/>
          <c:showCatName val="0"/>
          <c:showSerName val="0"/>
          <c:showPercent val="0"/>
          <c:showBubbleSize val="0"/>
        </c:dLbls>
        <c:marker val="1"/>
        <c:smooth val="0"/>
        <c:axId val="87549824"/>
        <c:axId val="87552000"/>
      </c:lineChart>
      <c:dateAx>
        <c:axId val="87549824"/>
        <c:scaling>
          <c:orientation val="minMax"/>
        </c:scaling>
        <c:delete val="1"/>
        <c:axPos val="b"/>
        <c:numFmt formatCode="ge" sourceLinked="1"/>
        <c:majorTickMark val="none"/>
        <c:minorTickMark val="none"/>
        <c:tickLblPos val="none"/>
        <c:crossAx val="87552000"/>
        <c:crosses val="autoZero"/>
        <c:auto val="1"/>
        <c:lblOffset val="100"/>
        <c:baseTimeUnit val="years"/>
      </c:dateAx>
      <c:valAx>
        <c:axId val="8755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54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68.510000000000005</c:v>
                </c:pt>
                <c:pt idx="1">
                  <c:v>69.290000000000006</c:v>
                </c:pt>
                <c:pt idx="2">
                  <c:v>60.34</c:v>
                </c:pt>
                <c:pt idx="3">
                  <c:v>67.47</c:v>
                </c:pt>
                <c:pt idx="4">
                  <c:v>68.22</c:v>
                </c:pt>
              </c:numCache>
            </c:numRef>
          </c:val>
          <c:extLst xmlns:c16r2="http://schemas.microsoft.com/office/drawing/2015/06/chart">
            <c:ext xmlns:c16="http://schemas.microsoft.com/office/drawing/2014/chart" uri="{C3380CC4-5D6E-409C-BE32-E72D297353CC}">
              <c16:uniqueId val="{00000000-3D71-4F4B-87FC-1B7C83E717C7}"/>
            </c:ext>
          </c:extLst>
        </c:ser>
        <c:dLbls>
          <c:showLegendKey val="0"/>
          <c:showVal val="0"/>
          <c:showCatName val="0"/>
          <c:showSerName val="0"/>
          <c:showPercent val="0"/>
          <c:showBubbleSize val="0"/>
        </c:dLbls>
        <c:gapWidth val="150"/>
        <c:axId val="87582976"/>
        <c:axId val="87589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73.83</c:v>
                </c:pt>
                <c:pt idx="1">
                  <c:v>73.69</c:v>
                </c:pt>
                <c:pt idx="2">
                  <c:v>73.28</c:v>
                </c:pt>
                <c:pt idx="3">
                  <c:v>72.42</c:v>
                </c:pt>
                <c:pt idx="4">
                  <c:v>72.72</c:v>
                </c:pt>
              </c:numCache>
            </c:numRef>
          </c:val>
          <c:smooth val="0"/>
          <c:extLst xmlns:c16r2="http://schemas.microsoft.com/office/drawing/2015/06/chart">
            <c:ext xmlns:c16="http://schemas.microsoft.com/office/drawing/2014/chart" uri="{C3380CC4-5D6E-409C-BE32-E72D297353CC}">
              <c16:uniqueId val="{00000001-3D71-4F4B-87FC-1B7C83E717C7}"/>
            </c:ext>
          </c:extLst>
        </c:ser>
        <c:dLbls>
          <c:showLegendKey val="0"/>
          <c:showVal val="0"/>
          <c:showCatName val="0"/>
          <c:showSerName val="0"/>
          <c:showPercent val="0"/>
          <c:showBubbleSize val="0"/>
        </c:dLbls>
        <c:marker val="1"/>
        <c:smooth val="0"/>
        <c:axId val="87582976"/>
        <c:axId val="87589248"/>
      </c:lineChart>
      <c:dateAx>
        <c:axId val="87582976"/>
        <c:scaling>
          <c:orientation val="minMax"/>
        </c:scaling>
        <c:delete val="1"/>
        <c:axPos val="b"/>
        <c:numFmt formatCode="ge" sourceLinked="1"/>
        <c:majorTickMark val="none"/>
        <c:minorTickMark val="none"/>
        <c:tickLblPos val="none"/>
        <c:crossAx val="87589248"/>
        <c:crosses val="autoZero"/>
        <c:auto val="1"/>
        <c:lblOffset val="100"/>
        <c:baseTimeUnit val="years"/>
      </c:dateAx>
      <c:valAx>
        <c:axId val="8758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58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74.3</c:v>
                </c:pt>
                <c:pt idx="1">
                  <c:v>69.3</c:v>
                </c:pt>
                <c:pt idx="2">
                  <c:v>74.34</c:v>
                </c:pt>
                <c:pt idx="3">
                  <c:v>67.95</c:v>
                </c:pt>
                <c:pt idx="4">
                  <c:v>68.510000000000005</c:v>
                </c:pt>
              </c:numCache>
            </c:numRef>
          </c:val>
          <c:extLst xmlns:c16r2="http://schemas.microsoft.com/office/drawing/2015/06/chart">
            <c:ext xmlns:c16="http://schemas.microsoft.com/office/drawing/2014/chart" uri="{C3380CC4-5D6E-409C-BE32-E72D297353CC}">
              <c16:uniqueId val="{00000000-BEE5-4B78-9BC2-977409B23099}"/>
            </c:ext>
          </c:extLst>
        </c:ser>
        <c:dLbls>
          <c:showLegendKey val="0"/>
          <c:showVal val="0"/>
          <c:showCatName val="0"/>
          <c:showSerName val="0"/>
          <c:showPercent val="0"/>
          <c:showBubbleSize val="0"/>
        </c:dLbls>
        <c:gapWidth val="150"/>
        <c:axId val="149224832"/>
        <c:axId val="75629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75.87</c:v>
                </c:pt>
                <c:pt idx="1">
                  <c:v>76.27</c:v>
                </c:pt>
                <c:pt idx="2">
                  <c:v>77.56</c:v>
                </c:pt>
                <c:pt idx="3">
                  <c:v>78.510000000000005</c:v>
                </c:pt>
                <c:pt idx="4">
                  <c:v>73.25</c:v>
                </c:pt>
              </c:numCache>
            </c:numRef>
          </c:val>
          <c:smooth val="0"/>
          <c:extLst xmlns:c16r2="http://schemas.microsoft.com/office/drawing/2015/06/chart">
            <c:ext xmlns:c16="http://schemas.microsoft.com/office/drawing/2014/chart" uri="{C3380CC4-5D6E-409C-BE32-E72D297353CC}">
              <c16:uniqueId val="{00000001-BEE5-4B78-9BC2-977409B23099}"/>
            </c:ext>
          </c:extLst>
        </c:ser>
        <c:dLbls>
          <c:showLegendKey val="0"/>
          <c:showVal val="0"/>
          <c:showCatName val="0"/>
          <c:showSerName val="0"/>
          <c:showPercent val="0"/>
          <c:showBubbleSize val="0"/>
        </c:dLbls>
        <c:marker val="1"/>
        <c:smooth val="0"/>
        <c:axId val="149224832"/>
        <c:axId val="75629696"/>
      </c:lineChart>
      <c:dateAx>
        <c:axId val="149224832"/>
        <c:scaling>
          <c:orientation val="minMax"/>
        </c:scaling>
        <c:delete val="1"/>
        <c:axPos val="b"/>
        <c:numFmt formatCode="ge" sourceLinked="1"/>
        <c:majorTickMark val="none"/>
        <c:minorTickMark val="none"/>
        <c:tickLblPos val="none"/>
        <c:crossAx val="75629696"/>
        <c:crosses val="autoZero"/>
        <c:auto val="1"/>
        <c:lblOffset val="100"/>
        <c:baseTimeUnit val="years"/>
      </c:dateAx>
      <c:valAx>
        <c:axId val="7562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22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370-40A0-8F16-ED6628335585}"/>
            </c:ext>
          </c:extLst>
        </c:ser>
        <c:dLbls>
          <c:showLegendKey val="0"/>
          <c:showVal val="0"/>
          <c:showCatName val="0"/>
          <c:showSerName val="0"/>
          <c:showPercent val="0"/>
          <c:showBubbleSize val="0"/>
        </c:dLbls>
        <c:gapWidth val="150"/>
        <c:axId val="75676672"/>
        <c:axId val="8643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370-40A0-8F16-ED6628335585}"/>
            </c:ext>
          </c:extLst>
        </c:ser>
        <c:dLbls>
          <c:showLegendKey val="0"/>
          <c:showVal val="0"/>
          <c:showCatName val="0"/>
          <c:showSerName val="0"/>
          <c:showPercent val="0"/>
          <c:showBubbleSize val="0"/>
        </c:dLbls>
        <c:marker val="1"/>
        <c:smooth val="0"/>
        <c:axId val="75676672"/>
        <c:axId val="86434944"/>
      </c:lineChart>
      <c:dateAx>
        <c:axId val="75676672"/>
        <c:scaling>
          <c:orientation val="minMax"/>
        </c:scaling>
        <c:delete val="1"/>
        <c:axPos val="b"/>
        <c:numFmt formatCode="ge" sourceLinked="1"/>
        <c:majorTickMark val="none"/>
        <c:minorTickMark val="none"/>
        <c:tickLblPos val="none"/>
        <c:crossAx val="86434944"/>
        <c:crosses val="autoZero"/>
        <c:auto val="1"/>
        <c:lblOffset val="100"/>
        <c:baseTimeUnit val="years"/>
      </c:dateAx>
      <c:valAx>
        <c:axId val="8643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67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452-47F5-93E5-C6D9E676D9AA}"/>
            </c:ext>
          </c:extLst>
        </c:ser>
        <c:dLbls>
          <c:showLegendKey val="0"/>
          <c:showVal val="0"/>
          <c:showCatName val="0"/>
          <c:showSerName val="0"/>
          <c:showPercent val="0"/>
          <c:showBubbleSize val="0"/>
        </c:dLbls>
        <c:gapWidth val="150"/>
        <c:axId val="86990208"/>
        <c:axId val="8699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452-47F5-93E5-C6D9E676D9AA}"/>
            </c:ext>
          </c:extLst>
        </c:ser>
        <c:dLbls>
          <c:showLegendKey val="0"/>
          <c:showVal val="0"/>
          <c:showCatName val="0"/>
          <c:showSerName val="0"/>
          <c:showPercent val="0"/>
          <c:showBubbleSize val="0"/>
        </c:dLbls>
        <c:marker val="1"/>
        <c:smooth val="0"/>
        <c:axId val="86990208"/>
        <c:axId val="86992384"/>
      </c:lineChart>
      <c:dateAx>
        <c:axId val="86990208"/>
        <c:scaling>
          <c:orientation val="minMax"/>
        </c:scaling>
        <c:delete val="1"/>
        <c:axPos val="b"/>
        <c:numFmt formatCode="ge" sourceLinked="1"/>
        <c:majorTickMark val="none"/>
        <c:minorTickMark val="none"/>
        <c:tickLblPos val="none"/>
        <c:crossAx val="86992384"/>
        <c:crosses val="autoZero"/>
        <c:auto val="1"/>
        <c:lblOffset val="100"/>
        <c:baseTimeUnit val="years"/>
      </c:dateAx>
      <c:valAx>
        <c:axId val="8699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99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C18-4018-A54A-78D4AA51F2CB}"/>
            </c:ext>
          </c:extLst>
        </c:ser>
        <c:dLbls>
          <c:showLegendKey val="0"/>
          <c:showVal val="0"/>
          <c:showCatName val="0"/>
          <c:showSerName val="0"/>
          <c:showPercent val="0"/>
          <c:showBubbleSize val="0"/>
        </c:dLbls>
        <c:gapWidth val="150"/>
        <c:axId val="87076864"/>
        <c:axId val="87078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C18-4018-A54A-78D4AA51F2CB}"/>
            </c:ext>
          </c:extLst>
        </c:ser>
        <c:dLbls>
          <c:showLegendKey val="0"/>
          <c:showVal val="0"/>
          <c:showCatName val="0"/>
          <c:showSerName val="0"/>
          <c:showPercent val="0"/>
          <c:showBubbleSize val="0"/>
        </c:dLbls>
        <c:marker val="1"/>
        <c:smooth val="0"/>
        <c:axId val="87076864"/>
        <c:axId val="87078784"/>
      </c:lineChart>
      <c:dateAx>
        <c:axId val="87076864"/>
        <c:scaling>
          <c:orientation val="minMax"/>
        </c:scaling>
        <c:delete val="1"/>
        <c:axPos val="b"/>
        <c:numFmt formatCode="ge" sourceLinked="1"/>
        <c:majorTickMark val="none"/>
        <c:minorTickMark val="none"/>
        <c:tickLblPos val="none"/>
        <c:crossAx val="87078784"/>
        <c:crosses val="autoZero"/>
        <c:auto val="1"/>
        <c:lblOffset val="100"/>
        <c:baseTimeUnit val="years"/>
      </c:dateAx>
      <c:valAx>
        <c:axId val="8707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07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FA1-45F7-82E2-CB6E550A24F3}"/>
            </c:ext>
          </c:extLst>
        </c:ser>
        <c:dLbls>
          <c:showLegendKey val="0"/>
          <c:showVal val="0"/>
          <c:showCatName val="0"/>
          <c:showSerName val="0"/>
          <c:showPercent val="0"/>
          <c:showBubbleSize val="0"/>
        </c:dLbls>
        <c:gapWidth val="150"/>
        <c:axId val="87118208"/>
        <c:axId val="87120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FA1-45F7-82E2-CB6E550A24F3}"/>
            </c:ext>
          </c:extLst>
        </c:ser>
        <c:dLbls>
          <c:showLegendKey val="0"/>
          <c:showVal val="0"/>
          <c:showCatName val="0"/>
          <c:showSerName val="0"/>
          <c:showPercent val="0"/>
          <c:showBubbleSize val="0"/>
        </c:dLbls>
        <c:marker val="1"/>
        <c:smooth val="0"/>
        <c:axId val="87118208"/>
        <c:axId val="87120128"/>
      </c:lineChart>
      <c:dateAx>
        <c:axId val="87118208"/>
        <c:scaling>
          <c:orientation val="minMax"/>
        </c:scaling>
        <c:delete val="1"/>
        <c:axPos val="b"/>
        <c:numFmt formatCode="ge" sourceLinked="1"/>
        <c:majorTickMark val="none"/>
        <c:minorTickMark val="none"/>
        <c:tickLblPos val="none"/>
        <c:crossAx val="87120128"/>
        <c:crosses val="autoZero"/>
        <c:auto val="1"/>
        <c:lblOffset val="100"/>
        <c:baseTimeUnit val="years"/>
      </c:dateAx>
      <c:valAx>
        <c:axId val="8712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11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799.54</c:v>
                </c:pt>
                <c:pt idx="1">
                  <c:v>739.36</c:v>
                </c:pt>
                <c:pt idx="2">
                  <c:v>621.03</c:v>
                </c:pt>
                <c:pt idx="3">
                  <c:v>535.41999999999996</c:v>
                </c:pt>
                <c:pt idx="4">
                  <c:v>466.18</c:v>
                </c:pt>
              </c:numCache>
            </c:numRef>
          </c:val>
          <c:extLst xmlns:c16r2="http://schemas.microsoft.com/office/drawing/2015/06/chart">
            <c:ext xmlns:c16="http://schemas.microsoft.com/office/drawing/2014/chart" uri="{C3380CC4-5D6E-409C-BE32-E72D297353CC}">
              <c16:uniqueId val="{00000000-711A-4BC2-90DD-38D7075D4720}"/>
            </c:ext>
          </c:extLst>
        </c:ser>
        <c:dLbls>
          <c:showLegendKey val="0"/>
          <c:showVal val="0"/>
          <c:showCatName val="0"/>
          <c:showSerName val="0"/>
          <c:showPercent val="0"/>
          <c:showBubbleSize val="0"/>
        </c:dLbls>
        <c:gapWidth val="150"/>
        <c:axId val="87450368"/>
        <c:axId val="87452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1125.69</c:v>
                </c:pt>
                <c:pt idx="1">
                  <c:v>1134.67</c:v>
                </c:pt>
                <c:pt idx="2">
                  <c:v>1144.79</c:v>
                </c:pt>
                <c:pt idx="3">
                  <c:v>1061.58</c:v>
                </c:pt>
                <c:pt idx="4">
                  <c:v>1274.21</c:v>
                </c:pt>
              </c:numCache>
            </c:numRef>
          </c:val>
          <c:smooth val="0"/>
          <c:extLst xmlns:c16r2="http://schemas.microsoft.com/office/drawing/2015/06/chart">
            <c:ext xmlns:c16="http://schemas.microsoft.com/office/drawing/2014/chart" uri="{C3380CC4-5D6E-409C-BE32-E72D297353CC}">
              <c16:uniqueId val="{00000001-711A-4BC2-90DD-38D7075D4720}"/>
            </c:ext>
          </c:extLst>
        </c:ser>
        <c:dLbls>
          <c:showLegendKey val="0"/>
          <c:showVal val="0"/>
          <c:showCatName val="0"/>
          <c:showSerName val="0"/>
          <c:showPercent val="0"/>
          <c:showBubbleSize val="0"/>
        </c:dLbls>
        <c:marker val="1"/>
        <c:smooth val="0"/>
        <c:axId val="87450368"/>
        <c:axId val="87452288"/>
      </c:lineChart>
      <c:dateAx>
        <c:axId val="87450368"/>
        <c:scaling>
          <c:orientation val="minMax"/>
        </c:scaling>
        <c:delete val="1"/>
        <c:axPos val="b"/>
        <c:numFmt formatCode="ge" sourceLinked="1"/>
        <c:majorTickMark val="none"/>
        <c:minorTickMark val="none"/>
        <c:tickLblPos val="none"/>
        <c:crossAx val="87452288"/>
        <c:crosses val="autoZero"/>
        <c:auto val="1"/>
        <c:lblOffset val="100"/>
        <c:baseTimeUnit val="years"/>
      </c:dateAx>
      <c:valAx>
        <c:axId val="8745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45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61.47</c:v>
                </c:pt>
                <c:pt idx="1">
                  <c:v>56.65</c:v>
                </c:pt>
                <c:pt idx="2">
                  <c:v>62.31</c:v>
                </c:pt>
                <c:pt idx="3">
                  <c:v>58.12</c:v>
                </c:pt>
                <c:pt idx="4">
                  <c:v>59.63</c:v>
                </c:pt>
              </c:numCache>
            </c:numRef>
          </c:val>
          <c:extLst xmlns:c16r2="http://schemas.microsoft.com/office/drawing/2015/06/chart">
            <c:ext xmlns:c16="http://schemas.microsoft.com/office/drawing/2014/chart" uri="{C3380CC4-5D6E-409C-BE32-E72D297353CC}">
              <c16:uniqueId val="{00000000-65A0-4BDB-A2BC-F43BF63C23B3}"/>
            </c:ext>
          </c:extLst>
        </c:ser>
        <c:dLbls>
          <c:showLegendKey val="0"/>
          <c:showVal val="0"/>
          <c:showCatName val="0"/>
          <c:showSerName val="0"/>
          <c:showPercent val="0"/>
          <c:showBubbleSize val="0"/>
        </c:dLbls>
        <c:gapWidth val="150"/>
        <c:axId val="87475328"/>
        <c:axId val="87477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46.48</c:v>
                </c:pt>
                <c:pt idx="1">
                  <c:v>40.6</c:v>
                </c:pt>
                <c:pt idx="2">
                  <c:v>56.04</c:v>
                </c:pt>
                <c:pt idx="3">
                  <c:v>58.52</c:v>
                </c:pt>
                <c:pt idx="4">
                  <c:v>41.25</c:v>
                </c:pt>
              </c:numCache>
            </c:numRef>
          </c:val>
          <c:smooth val="0"/>
          <c:extLst xmlns:c16r2="http://schemas.microsoft.com/office/drawing/2015/06/chart">
            <c:ext xmlns:c16="http://schemas.microsoft.com/office/drawing/2014/chart" uri="{C3380CC4-5D6E-409C-BE32-E72D297353CC}">
              <c16:uniqueId val="{00000001-65A0-4BDB-A2BC-F43BF63C23B3}"/>
            </c:ext>
          </c:extLst>
        </c:ser>
        <c:dLbls>
          <c:showLegendKey val="0"/>
          <c:showVal val="0"/>
          <c:showCatName val="0"/>
          <c:showSerName val="0"/>
          <c:showPercent val="0"/>
          <c:showBubbleSize val="0"/>
        </c:dLbls>
        <c:marker val="1"/>
        <c:smooth val="0"/>
        <c:axId val="87475328"/>
        <c:axId val="87477248"/>
      </c:lineChart>
      <c:dateAx>
        <c:axId val="87475328"/>
        <c:scaling>
          <c:orientation val="minMax"/>
        </c:scaling>
        <c:delete val="1"/>
        <c:axPos val="b"/>
        <c:numFmt formatCode="ge" sourceLinked="1"/>
        <c:majorTickMark val="none"/>
        <c:minorTickMark val="none"/>
        <c:tickLblPos val="none"/>
        <c:crossAx val="87477248"/>
        <c:crosses val="autoZero"/>
        <c:auto val="1"/>
        <c:lblOffset val="100"/>
        <c:baseTimeUnit val="years"/>
      </c:dateAx>
      <c:valAx>
        <c:axId val="8747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47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345.82</c:v>
                </c:pt>
                <c:pt idx="1">
                  <c:v>380.66</c:v>
                </c:pt>
                <c:pt idx="2">
                  <c:v>375.63</c:v>
                </c:pt>
                <c:pt idx="3">
                  <c:v>407.15</c:v>
                </c:pt>
                <c:pt idx="4">
                  <c:v>402.42</c:v>
                </c:pt>
              </c:numCache>
            </c:numRef>
          </c:val>
          <c:extLst xmlns:c16r2="http://schemas.microsoft.com/office/drawing/2015/06/chart">
            <c:ext xmlns:c16="http://schemas.microsoft.com/office/drawing/2014/chart" uri="{C3380CC4-5D6E-409C-BE32-E72D297353CC}">
              <c16:uniqueId val="{00000000-2E9A-46F6-B06A-35433568AB31}"/>
            </c:ext>
          </c:extLst>
        </c:ser>
        <c:dLbls>
          <c:showLegendKey val="0"/>
          <c:showVal val="0"/>
          <c:showCatName val="0"/>
          <c:showSerName val="0"/>
          <c:showPercent val="0"/>
          <c:showBubbleSize val="0"/>
        </c:dLbls>
        <c:gapWidth val="150"/>
        <c:axId val="87496192"/>
        <c:axId val="87498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376.61</c:v>
                </c:pt>
                <c:pt idx="1">
                  <c:v>440.03</c:v>
                </c:pt>
                <c:pt idx="2">
                  <c:v>304.35000000000002</c:v>
                </c:pt>
                <c:pt idx="3">
                  <c:v>296.3</c:v>
                </c:pt>
                <c:pt idx="4">
                  <c:v>383.25</c:v>
                </c:pt>
              </c:numCache>
            </c:numRef>
          </c:val>
          <c:smooth val="0"/>
          <c:extLst xmlns:c16r2="http://schemas.microsoft.com/office/drawing/2015/06/chart">
            <c:ext xmlns:c16="http://schemas.microsoft.com/office/drawing/2014/chart" uri="{C3380CC4-5D6E-409C-BE32-E72D297353CC}">
              <c16:uniqueId val="{00000001-2E9A-46F6-B06A-35433568AB31}"/>
            </c:ext>
          </c:extLst>
        </c:ser>
        <c:dLbls>
          <c:showLegendKey val="0"/>
          <c:showVal val="0"/>
          <c:showCatName val="0"/>
          <c:showSerName val="0"/>
          <c:showPercent val="0"/>
          <c:showBubbleSize val="0"/>
        </c:dLbls>
        <c:marker val="1"/>
        <c:smooth val="0"/>
        <c:axId val="87496192"/>
        <c:axId val="87498112"/>
      </c:lineChart>
      <c:dateAx>
        <c:axId val="87496192"/>
        <c:scaling>
          <c:orientation val="minMax"/>
        </c:scaling>
        <c:delete val="1"/>
        <c:axPos val="b"/>
        <c:numFmt formatCode="ge" sourceLinked="1"/>
        <c:majorTickMark val="none"/>
        <c:minorTickMark val="none"/>
        <c:tickLblPos val="none"/>
        <c:crossAx val="87498112"/>
        <c:crosses val="autoZero"/>
        <c:auto val="1"/>
        <c:lblOffset val="100"/>
        <c:baseTimeUnit val="years"/>
      </c:dateAx>
      <c:valAx>
        <c:axId val="8749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49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H26" zoomScale="60" zoomScaleNormal="6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青森県　佐井村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D4</v>
      </c>
      <c r="X8" s="49"/>
      <c r="Y8" s="49"/>
      <c r="Z8" s="49"/>
      <c r="AA8" s="49"/>
      <c r="AB8" s="49"/>
      <c r="AC8" s="49"/>
      <c r="AD8" s="49" t="str">
        <f>データ!$M$6</f>
        <v>非設置</v>
      </c>
      <c r="AE8" s="49"/>
      <c r="AF8" s="49"/>
      <c r="AG8" s="49"/>
      <c r="AH8" s="49"/>
      <c r="AI8" s="49"/>
      <c r="AJ8" s="49"/>
      <c r="AK8" s="2"/>
      <c r="AL8" s="50">
        <f>データ!$R$6</f>
        <v>2042</v>
      </c>
      <c r="AM8" s="50"/>
      <c r="AN8" s="50"/>
      <c r="AO8" s="50"/>
      <c r="AP8" s="50"/>
      <c r="AQ8" s="50"/>
      <c r="AR8" s="50"/>
      <c r="AS8" s="50"/>
      <c r="AT8" s="46">
        <f>データ!$S$6</f>
        <v>135.04</v>
      </c>
      <c r="AU8" s="46"/>
      <c r="AV8" s="46"/>
      <c r="AW8" s="46"/>
      <c r="AX8" s="46"/>
      <c r="AY8" s="46"/>
      <c r="AZ8" s="46"/>
      <c r="BA8" s="46"/>
      <c r="BB8" s="46">
        <f>データ!$T$6</f>
        <v>15.12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3"/>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3"/>
      <c r="BK9" s="3"/>
      <c r="BL9" s="51" t="s">
        <v>19</v>
      </c>
      <c r="BM9" s="52"/>
      <c r="BN9" s="10" t="s">
        <v>20</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99.5</v>
      </c>
      <c r="Q10" s="46"/>
      <c r="R10" s="46"/>
      <c r="S10" s="46"/>
      <c r="T10" s="46"/>
      <c r="U10" s="46"/>
      <c r="V10" s="46"/>
      <c r="W10" s="50">
        <f>データ!$Q$6</f>
        <v>3880</v>
      </c>
      <c r="X10" s="50"/>
      <c r="Y10" s="50"/>
      <c r="Z10" s="50"/>
      <c r="AA10" s="50"/>
      <c r="AB10" s="50"/>
      <c r="AC10" s="50"/>
      <c r="AD10" s="2"/>
      <c r="AE10" s="2"/>
      <c r="AF10" s="2"/>
      <c r="AG10" s="2"/>
      <c r="AH10" s="2"/>
      <c r="AI10" s="2"/>
      <c r="AJ10" s="2"/>
      <c r="AK10" s="2"/>
      <c r="AL10" s="50">
        <f>データ!$U$6</f>
        <v>1995</v>
      </c>
      <c r="AM10" s="50"/>
      <c r="AN10" s="50"/>
      <c r="AO10" s="50"/>
      <c r="AP10" s="50"/>
      <c r="AQ10" s="50"/>
      <c r="AR10" s="50"/>
      <c r="AS10" s="50"/>
      <c r="AT10" s="46">
        <f>データ!$V$6</f>
        <v>57.1</v>
      </c>
      <c r="AU10" s="46"/>
      <c r="AV10" s="46"/>
      <c r="AW10" s="46"/>
      <c r="AX10" s="46"/>
      <c r="AY10" s="46"/>
      <c r="AZ10" s="46"/>
      <c r="BA10" s="46"/>
      <c r="BB10" s="46">
        <f>データ!$W$6</f>
        <v>34.94</v>
      </c>
      <c r="BC10" s="46"/>
      <c r="BD10" s="46"/>
      <c r="BE10" s="46"/>
      <c r="BF10" s="46"/>
      <c r="BG10" s="46"/>
      <c r="BH10" s="46"/>
      <c r="BI10" s="46"/>
      <c r="BJ10" s="2"/>
      <c r="BK10" s="2"/>
      <c r="BL10" s="53" t="s">
        <v>21</v>
      </c>
      <c r="BM10" s="5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55" t="s">
        <v>25</v>
      </c>
      <c r="BM14" s="56"/>
      <c r="BN14" s="56"/>
      <c r="BO14" s="56"/>
      <c r="BP14" s="56"/>
      <c r="BQ14" s="56"/>
      <c r="BR14" s="56"/>
      <c r="BS14" s="56"/>
      <c r="BT14" s="56"/>
      <c r="BU14" s="56"/>
      <c r="BV14" s="56"/>
      <c r="BW14" s="56"/>
      <c r="BX14" s="56"/>
      <c r="BY14" s="56"/>
      <c r="BZ14" s="5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58"/>
      <c r="BM15" s="59"/>
      <c r="BN15" s="59"/>
      <c r="BO15" s="59"/>
      <c r="BP15" s="59"/>
      <c r="BQ15" s="59"/>
      <c r="BR15" s="59"/>
      <c r="BS15" s="59"/>
      <c r="BT15" s="59"/>
      <c r="BU15" s="59"/>
      <c r="BV15" s="59"/>
      <c r="BW15" s="59"/>
      <c r="BX15" s="59"/>
      <c r="BY15" s="59"/>
      <c r="BZ15" s="6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109</v>
      </c>
      <c r="BM16" s="62"/>
      <c r="BN16" s="62"/>
      <c r="BO16" s="62"/>
      <c r="BP16" s="62"/>
      <c r="BQ16" s="62"/>
      <c r="BR16" s="62"/>
      <c r="BS16" s="62"/>
      <c r="BT16" s="62"/>
      <c r="BU16" s="62"/>
      <c r="BV16" s="62"/>
      <c r="BW16" s="62"/>
      <c r="BX16" s="62"/>
      <c r="BY16" s="62"/>
      <c r="BZ16" s="6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1"/>
      <c r="BM34" s="62"/>
      <c r="BN34" s="62"/>
      <c r="BO34" s="62"/>
      <c r="BP34" s="62"/>
      <c r="BQ34" s="62"/>
      <c r="BR34" s="62"/>
      <c r="BS34" s="62"/>
      <c r="BT34" s="62"/>
      <c r="BU34" s="62"/>
      <c r="BV34" s="62"/>
      <c r="BW34" s="62"/>
      <c r="BX34" s="62"/>
      <c r="BY34" s="62"/>
      <c r="BZ34" s="6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1"/>
      <c r="BM35" s="62"/>
      <c r="BN35" s="62"/>
      <c r="BO35" s="62"/>
      <c r="BP35" s="62"/>
      <c r="BQ35" s="62"/>
      <c r="BR35" s="62"/>
      <c r="BS35" s="62"/>
      <c r="BT35" s="62"/>
      <c r="BU35" s="62"/>
      <c r="BV35" s="62"/>
      <c r="BW35" s="62"/>
      <c r="BX35" s="62"/>
      <c r="BY35" s="62"/>
      <c r="BZ35" s="6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5" t="s">
        <v>26</v>
      </c>
      <c r="BM45" s="56"/>
      <c r="BN45" s="56"/>
      <c r="BO45" s="56"/>
      <c r="BP45" s="56"/>
      <c r="BQ45" s="56"/>
      <c r="BR45" s="56"/>
      <c r="BS45" s="56"/>
      <c r="BT45" s="56"/>
      <c r="BU45" s="56"/>
      <c r="BV45" s="56"/>
      <c r="BW45" s="56"/>
      <c r="BX45" s="56"/>
      <c r="BY45" s="56"/>
      <c r="BZ45" s="5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8"/>
      <c r="BM46" s="59"/>
      <c r="BN46" s="59"/>
      <c r="BO46" s="59"/>
      <c r="BP46" s="59"/>
      <c r="BQ46" s="59"/>
      <c r="BR46" s="59"/>
      <c r="BS46" s="59"/>
      <c r="BT46" s="59"/>
      <c r="BU46" s="59"/>
      <c r="BV46" s="59"/>
      <c r="BW46" s="59"/>
      <c r="BX46" s="59"/>
      <c r="BY46" s="59"/>
      <c r="BZ46" s="6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1" t="s">
        <v>110</v>
      </c>
      <c r="BM47" s="62"/>
      <c r="BN47" s="62"/>
      <c r="BO47" s="62"/>
      <c r="BP47" s="62"/>
      <c r="BQ47" s="62"/>
      <c r="BR47" s="62"/>
      <c r="BS47" s="62"/>
      <c r="BT47" s="62"/>
      <c r="BU47" s="62"/>
      <c r="BV47" s="62"/>
      <c r="BW47" s="62"/>
      <c r="BX47" s="62"/>
      <c r="BY47" s="62"/>
      <c r="BZ47" s="63"/>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62"/>
      <c r="BN48" s="62"/>
      <c r="BO48" s="62"/>
      <c r="BP48" s="62"/>
      <c r="BQ48" s="62"/>
      <c r="BR48" s="62"/>
      <c r="BS48" s="62"/>
      <c r="BT48" s="62"/>
      <c r="BU48" s="62"/>
      <c r="BV48" s="62"/>
      <c r="BW48" s="62"/>
      <c r="BX48" s="62"/>
      <c r="BY48" s="62"/>
      <c r="BZ48" s="63"/>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62"/>
      <c r="BN49" s="62"/>
      <c r="BO49" s="62"/>
      <c r="BP49" s="62"/>
      <c r="BQ49" s="62"/>
      <c r="BR49" s="62"/>
      <c r="BS49" s="62"/>
      <c r="BT49" s="62"/>
      <c r="BU49" s="62"/>
      <c r="BV49" s="62"/>
      <c r="BW49" s="62"/>
      <c r="BX49" s="62"/>
      <c r="BY49" s="62"/>
      <c r="BZ49" s="63"/>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62"/>
      <c r="BN50" s="62"/>
      <c r="BO50" s="62"/>
      <c r="BP50" s="62"/>
      <c r="BQ50" s="62"/>
      <c r="BR50" s="62"/>
      <c r="BS50" s="62"/>
      <c r="BT50" s="62"/>
      <c r="BU50" s="62"/>
      <c r="BV50" s="62"/>
      <c r="BW50" s="62"/>
      <c r="BX50" s="62"/>
      <c r="BY50" s="62"/>
      <c r="BZ50" s="63"/>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62"/>
      <c r="BN51" s="62"/>
      <c r="BO51" s="62"/>
      <c r="BP51" s="62"/>
      <c r="BQ51" s="62"/>
      <c r="BR51" s="62"/>
      <c r="BS51" s="62"/>
      <c r="BT51" s="62"/>
      <c r="BU51" s="62"/>
      <c r="BV51" s="62"/>
      <c r="BW51" s="62"/>
      <c r="BX51" s="62"/>
      <c r="BY51" s="62"/>
      <c r="BZ51" s="63"/>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62"/>
      <c r="BN52" s="62"/>
      <c r="BO52" s="62"/>
      <c r="BP52" s="62"/>
      <c r="BQ52" s="62"/>
      <c r="BR52" s="62"/>
      <c r="BS52" s="62"/>
      <c r="BT52" s="62"/>
      <c r="BU52" s="62"/>
      <c r="BV52" s="62"/>
      <c r="BW52" s="62"/>
      <c r="BX52" s="62"/>
      <c r="BY52" s="62"/>
      <c r="BZ52" s="63"/>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62"/>
      <c r="BN53" s="62"/>
      <c r="BO53" s="62"/>
      <c r="BP53" s="62"/>
      <c r="BQ53" s="62"/>
      <c r="BR53" s="62"/>
      <c r="BS53" s="62"/>
      <c r="BT53" s="62"/>
      <c r="BU53" s="62"/>
      <c r="BV53" s="62"/>
      <c r="BW53" s="62"/>
      <c r="BX53" s="62"/>
      <c r="BY53" s="62"/>
      <c r="BZ53" s="63"/>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62"/>
      <c r="BN54" s="62"/>
      <c r="BO54" s="62"/>
      <c r="BP54" s="62"/>
      <c r="BQ54" s="62"/>
      <c r="BR54" s="62"/>
      <c r="BS54" s="62"/>
      <c r="BT54" s="62"/>
      <c r="BU54" s="62"/>
      <c r="BV54" s="62"/>
      <c r="BW54" s="62"/>
      <c r="BX54" s="62"/>
      <c r="BY54" s="62"/>
      <c r="BZ54" s="63"/>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62"/>
      <c r="BN55" s="62"/>
      <c r="BO55" s="62"/>
      <c r="BP55" s="62"/>
      <c r="BQ55" s="62"/>
      <c r="BR55" s="62"/>
      <c r="BS55" s="62"/>
      <c r="BT55" s="62"/>
      <c r="BU55" s="62"/>
      <c r="BV55" s="62"/>
      <c r="BW55" s="62"/>
      <c r="BX55" s="62"/>
      <c r="BY55" s="62"/>
      <c r="BZ55" s="63"/>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1"/>
      <c r="BM56" s="62"/>
      <c r="BN56" s="62"/>
      <c r="BO56" s="62"/>
      <c r="BP56" s="62"/>
      <c r="BQ56" s="62"/>
      <c r="BR56" s="62"/>
      <c r="BS56" s="62"/>
      <c r="BT56" s="62"/>
      <c r="BU56" s="62"/>
      <c r="BV56" s="62"/>
      <c r="BW56" s="62"/>
      <c r="BX56" s="62"/>
      <c r="BY56" s="62"/>
      <c r="BZ56" s="63"/>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1"/>
      <c r="BM57" s="62"/>
      <c r="BN57" s="62"/>
      <c r="BO57" s="62"/>
      <c r="BP57" s="62"/>
      <c r="BQ57" s="62"/>
      <c r="BR57" s="62"/>
      <c r="BS57" s="62"/>
      <c r="BT57" s="62"/>
      <c r="BU57" s="62"/>
      <c r="BV57" s="62"/>
      <c r="BW57" s="62"/>
      <c r="BX57" s="62"/>
      <c r="BY57" s="62"/>
      <c r="BZ57" s="63"/>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1"/>
      <c r="BM58" s="62"/>
      <c r="BN58" s="62"/>
      <c r="BO58" s="62"/>
      <c r="BP58" s="62"/>
      <c r="BQ58" s="62"/>
      <c r="BR58" s="62"/>
      <c r="BS58" s="62"/>
      <c r="BT58" s="62"/>
      <c r="BU58" s="62"/>
      <c r="BV58" s="62"/>
      <c r="BW58" s="62"/>
      <c r="BX58" s="62"/>
      <c r="BY58" s="62"/>
      <c r="BZ58" s="6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1"/>
      <c r="BM59" s="62"/>
      <c r="BN59" s="62"/>
      <c r="BO59" s="62"/>
      <c r="BP59" s="62"/>
      <c r="BQ59" s="62"/>
      <c r="BR59" s="62"/>
      <c r="BS59" s="62"/>
      <c r="BT59" s="62"/>
      <c r="BU59" s="62"/>
      <c r="BV59" s="62"/>
      <c r="BW59" s="62"/>
      <c r="BX59" s="62"/>
      <c r="BY59" s="62"/>
      <c r="BZ59" s="63"/>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61"/>
      <c r="BM60" s="62"/>
      <c r="BN60" s="62"/>
      <c r="BO60" s="62"/>
      <c r="BP60" s="62"/>
      <c r="BQ60" s="62"/>
      <c r="BR60" s="62"/>
      <c r="BS60" s="62"/>
      <c r="BT60" s="62"/>
      <c r="BU60" s="62"/>
      <c r="BV60" s="62"/>
      <c r="BW60" s="62"/>
      <c r="BX60" s="62"/>
      <c r="BY60" s="62"/>
      <c r="BZ60" s="6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61"/>
      <c r="BM61" s="62"/>
      <c r="BN61" s="62"/>
      <c r="BO61" s="62"/>
      <c r="BP61" s="62"/>
      <c r="BQ61" s="62"/>
      <c r="BR61" s="62"/>
      <c r="BS61" s="62"/>
      <c r="BT61" s="62"/>
      <c r="BU61" s="62"/>
      <c r="BV61" s="62"/>
      <c r="BW61" s="62"/>
      <c r="BX61" s="62"/>
      <c r="BY61" s="62"/>
      <c r="BZ61" s="63"/>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62"/>
      <c r="BN62" s="62"/>
      <c r="BO62" s="62"/>
      <c r="BP62" s="62"/>
      <c r="BQ62" s="62"/>
      <c r="BR62" s="62"/>
      <c r="BS62" s="62"/>
      <c r="BT62" s="62"/>
      <c r="BU62" s="62"/>
      <c r="BV62" s="62"/>
      <c r="BW62" s="62"/>
      <c r="BX62" s="62"/>
      <c r="BY62" s="62"/>
      <c r="BZ62" s="63"/>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4"/>
      <c r="BM63" s="65"/>
      <c r="BN63" s="65"/>
      <c r="BO63" s="65"/>
      <c r="BP63" s="65"/>
      <c r="BQ63" s="65"/>
      <c r="BR63" s="65"/>
      <c r="BS63" s="65"/>
      <c r="BT63" s="65"/>
      <c r="BU63" s="65"/>
      <c r="BV63" s="65"/>
      <c r="BW63" s="65"/>
      <c r="BX63" s="65"/>
      <c r="BY63" s="65"/>
      <c r="BZ63" s="6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5" t="s">
        <v>28</v>
      </c>
      <c r="BM64" s="56"/>
      <c r="BN64" s="56"/>
      <c r="BO64" s="56"/>
      <c r="BP64" s="56"/>
      <c r="BQ64" s="56"/>
      <c r="BR64" s="56"/>
      <c r="BS64" s="56"/>
      <c r="BT64" s="56"/>
      <c r="BU64" s="56"/>
      <c r="BV64" s="56"/>
      <c r="BW64" s="56"/>
      <c r="BX64" s="56"/>
      <c r="BY64" s="56"/>
      <c r="BZ64" s="5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8"/>
      <c r="BM65" s="59"/>
      <c r="BN65" s="59"/>
      <c r="BO65" s="59"/>
      <c r="BP65" s="59"/>
      <c r="BQ65" s="59"/>
      <c r="BR65" s="59"/>
      <c r="BS65" s="59"/>
      <c r="BT65" s="59"/>
      <c r="BU65" s="59"/>
      <c r="BV65" s="59"/>
      <c r="BW65" s="59"/>
      <c r="BX65" s="59"/>
      <c r="BY65" s="59"/>
      <c r="BZ65" s="6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1" t="s">
        <v>111</v>
      </c>
      <c r="BM66" s="62"/>
      <c r="BN66" s="62"/>
      <c r="BO66" s="62"/>
      <c r="BP66" s="62"/>
      <c r="BQ66" s="62"/>
      <c r="BR66" s="62"/>
      <c r="BS66" s="62"/>
      <c r="BT66" s="62"/>
      <c r="BU66" s="62"/>
      <c r="BV66" s="62"/>
      <c r="BW66" s="62"/>
      <c r="BX66" s="62"/>
      <c r="BY66" s="62"/>
      <c r="BZ66" s="6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62"/>
      <c r="BN67" s="62"/>
      <c r="BO67" s="62"/>
      <c r="BP67" s="62"/>
      <c r="BQ67" s="62"/>
      <c r="BR67" s="62"/>
      <c r="BS67" s="62"/>
      <c r="BT67" s="62"/>
      <c r="BU67" s="62"/>
      <c r="BV67" s="62"/>
      <c r="BW67" s="62"/>
      <c r="BX67" s="62"/>
      <c r="BY67" s="62"/>
      <c r="BZ67" s="6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62"/>
      <c r="BN68" s="62"/>
      <c r="BO68" s="62"/>
      <c r="BP68" s="62"/>
      <c r="BQ68" s="62"/>
      <c r="BR68" s="62"/>
      <c r="BS68" s="62"/>
      <c r="BT68" s="62"/>
      <c r="BU68" s="62"/>
      <c r="BV68" s="62"/>
      <c r="BW68" s="62"/>
      <c r="BX68" s="62"/>
      <c r="BY68" s="62"/>
      <c r="BZ68" s="6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62"/>
      <c r="BN69" s="62"/>
      <c r="BO69" s="62"/>
      <c r="BP69" s="62"/>
      <c r="BQ69" s="62"/>
      <c r="BR69" s="62"/>
      <c r="BS69" s="62"/>
      <c r="BT69" s="62"/>
      <c r="BU69" s="62"/>
      <c r="BV69" s="62"/>
      <c r="BW69" s="62"/>
      <c r="BX69" s="62"/>
      <c r="BY69" s="62"/>
      <c r="BZ69" s="6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62"/>
      <c r="BN70" s="62"/>
      <c r="BO70" s="62"/>
      <c r="BP70" s="62"/>
      <c r="BQ70" s="62"/>
      <c r="BR70" s="62"/>
      <c r="BS70" s="62"/>
      <c r="BT70" s="62"/>
      <c r="BU70" s="62"/>
      <c r="BV70" s="62"/>
      <c r="BW70" s="62"/>
      <c r="BX70" s="62"/>
      <c r="BY70" s="62"/>
      <c r="BZ70" s="6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62"/>
      <c r="BN71" s="62"/>
      <c r="BO71" s="62"/>
      <c r="BP71" s="62"/>
      <c r="BQ71" s="62"/>
      <c r="BR71" s="62"/>
      <c r="BS71" s="62"/>
      <c r="BT71" s="62"/>
      <c r="BU71" s="62"/>
      <c r="BV71" s="62"/>
      <c r="BW71" s="62"/>
      <c r="BX71" s="62"/>
      <c r="BY71" s="62"/>
      <c r="BZ71" s="6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62"/>
      <c r="BN72" s="62"/>
      <c r="BO72" s="62"/>
      <c r="BP72" s="62"/>
      <c r="BQ72" s="62"/>
      <c r="BR72" s="62"/>
      <c r="BS72" s="62"/>
      <c r="BT72" s="62"/>
      <c r="BU72" s="62"/>
      <c r="BV72" s="62"/>
      <c r="BW72" s="62"/>
      <c r="BX72" s="62"/>
      <c r="BY72" s="62"/>
      <c r="BZ72" s="6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62"/>
      <c r="BN73" s="62"/>
      <c r="BO73" s="62"/>
      <c r="BP73" s="62"/>
      <c r="BQ73" s="62"/>
      <c r="BR73" s="62"/>
      <c r="BS73" s="62"/>
      <c r="BT73" s="62"/>
      <c r="BU73" s="62"/>
      <c r="BV73" s="62"/>
      <c r="BW73" s="62"/>
      <c r="BX73" s="62"/>
      <c r="BY73" s="62"/>
      <c r="BZ73" s="6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62"/>
      <c r="BN74" s="62"/>
      <c r="BO74" s="62"/>
      <c r="BP74" s="62"/>
      <c r="BQ74" s="62"/>
      <c r="BR74" s="62"/>
      <c r="BS74" s="62"/>
      <c r="BT74" s="62"/>
      <c r="BU74" s="62"/>
      <c r="BV74" s="62"/>
      <c r="BW74" s="62"/>
      <c r="BX74" s="62"/>
      <c r="BY74" s="62"/>
      <c r="BZ74" s="6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62"/>
      <c r="BN75" s="62"/>
      <c r="BO75" s="62"/>
      <c r="BP75" s="62"/>
      <c r="BQ75" s="62"/>
      <c r="BR75" s="62"/>
      <c r="BS75" s="62"/>
      <c r="BT75" s="62"/>
      <c r="BU75" s="62"/>
      <c r="BV75" s="62"/>
      <c r="BW75" s="62"/>
      <c r="BX75" s="62"/>
      <c r="BY75" s="62"/>
      <c r="BZ75" s="6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62"/>
      <c r="BN76" s="62"/>
      <c r="BO76" s="62"/>
      <c r="BP76" s="62"/>
      <c r="BQ76" s="62"/>
      <c r="BR76" s="62"/>
      <c r="BS76" s="62"/>
      <c r="BT76" s="62"/>
      <c r="BU76" s="62"/>
      <c r="BV76" s="62"/>
      <c r="BW76" s="62"/>
      <c r="BX76" s="62"/>
      <c r="BY76" s="62"/>
      <c r="BZ76" s="6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62"/>
      <c r="BN77" s="62"/>
      <c r="BO77" s="62"/>
      <c r="BP77" s="62"/>
      <c r="BQ77" s="62"/>
      <c r="BR77" s="62"/>
      <c r="BS77" s="62"/>
      <c r="BT77" s="62"/>
      <c r="BU77" s="62"/>
      <c r="BV77" s="62"/>
      <c r="BW77" s="62"/>
      <c r="BX77" s="62"/>
      <c r="BY77" s="62"/>
      <c r="BZ77" s="6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62"/>
      <c r="BN78" s="62"/>
      <c r="BO78" s="62"/>
      <c r="BP78" s="62"/>
      <c r="BQ78" s="62"/>
      <c r="BR78" s="62"/>
      <c r="BS78" s="62"/>
      <c r="BT78" s="62"/>
      <c r="BU78" s="62"/>
      <c r="BV78" s="62"/>
      <c r="BW78" s="62"/>
      <c r="BX78" s="62"/>
      <c r="BY78" s="62"/>
      <c r="BZ78" s="63"/>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1"/>
      <c r="BM79" s="62"/>
      <c r="BN79" s="62"/>
      <c r="BO79" s="62"/>
      <c r="BP79" s="62"/>
      <c r="BQ79" s="62"/>
      <c r="BR79" s="62"/>
      <c r="BS79" s="62"/>
      <c r="BT79" s="62"/>
      <c r="BU79" s="62"/>
      <c r="BV79" s="62"/>
      <c r="BW79" s="62"/>
      <c r="BX79" s="62"/>
      <c r="BY79" s="62"/>
      <c r="BZ79" s="63"/>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1"/>
      <c r="BM80" s="62"/>
      <c r="BN80" s="62"/>
      <c r="BO80" s="62"/>
      <c r="BP80" s="62"/>
      <c r="BQ80" s="62"/>
      <c r="BR80" s="62"/>
      <c r="BS80" s="62"/>
      <c r="BT80" s="62"/>
      <c r="BU80" s="62"/>
      <c r="BV80" s="62"/>
      <c r="BW80" s="62"/>
      <c r="BX80" s="62"/>
      <c r="BY80" s="62"/>
      <c r="BZ80" s="63"/>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1"/>
      <c r="BM81" s="62"/>
      <c r="BN81" s="62"/>
      <c r="BO81" s="62"/>
      <c r="BP81" s="62"/>
      <c r="BQ81" s="62"/>
      <c r="BR81" s="62"/>
      <c r="BS81" s="62"/>
      <c r="BT81" s="62"/>
      <c r="BU81" s="62"/>
      <c r="BV81" s="62"/>
      <c r="BW81" s="62"/>
      <c r="BX81" s="62"/>
      <c r="BY81" s="62"/>
      <c r="BZ81" s="6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4"/>
      <c r="BM82" s="65"/>
      <c r="BN82" s="65"/>
      <c r="BO82" s="65"/>
      <c r="BP82" s="65"/>
      <c r="BQ82" s="65"/>
      <c r="BR82" s="65"/>
      <c r="BS82" s="65"/>
      <c r="BT82" s="65"/>
      <c r="BU82" s="65"/>
      <c r="BV82" s="65"/>
      <c r="BW82" s="65"/>
      <c r="BX82" s="65"/>
      <c r="BY82" s="65"/>
      <c r="BZ82" s="6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41</v>
      </c>
      <c r="N85" s="27" t="s">
        <v>42</v>
      </c>
      <c r="O85" s="27" t="str">
        <f>データ!EN6</f>
        <v>【0.54】</v>
      </c>
    </row>
  </sheetData>
  <sheetProtection algorithmName="SHA-512" hashValue="AYVqbI+Uaeg8leqsFE2Q7bTfHSDC6NLwUADxO+YOd0X7DKnGuRhUsP4pwjTHw7eepxwoXTIyYnz5YQDBUGAJyA==" saltValue="YfPJSdSoZ0a7TF070q85D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6" t="s">
        <v>52</v>
      </c>
      <c r="I3" s="77"/>
      <c r="J3" s="77"/>
      <c r="K3" s="77"/>
      <c r="L3" s="77"/>
      <c r="M3" s="77"/>
      <c r="N3" s="77"/>
      <c r="O3" s="77"/>
      <c r="P3" s="77"/>
      <c r="Q3" s="77"/>
      <c r="R3" s="77"/>
      <c r="S3" s="77"/>
      <c r="T3" s="77"/>
      <c r="U3" s="77"/>
      <c r="V3" s="77"/>
      <c r="W3" s="78"/>
      <c r="X3" s="82" t="s">
        <v>53</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54</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55</v>
      </c>
      <c r="B4" s="31"/>
      <c r="C4" s="31"/>
      <c r="D4" s="31"/>
      <c r="E4" s="31"/>
      <c r="F4" s="31"/>
      <c r="G4" s="31"/>
      <c r="H4" s="79"/>
      <c r="I4" s="80"/>
      <c r="J4" s="80"/>
      <c r="K4" s="80"/>
      <c r="L4" s="80"/>
      <c r="M4" s="80"/>
      <c r="N4" s="80"/>
      <c r="O4" s="80"/>
      <c r="P4" s="80"/>
      <c r="Q4" s="80"/>
      <c r="R4" s="80"/>
      <c r="S4" s="80"/>
      <c r="T4" s="80"/>
      <c r="U4" s="80"/>
      <c r="V4" s="80"/>
      <c r="W4" s="81"/>
      <c r="X4" s="75" t="s">
        <v>56</v>
      </c>
      <c r="Y4" s="75"/>
      <c r="Z4" s="75"/>
      <c r="AA4" s="75"/>
      <c r="AB4" s="75"/>
      <c r="AC4" s="75"/>
      <c r="AD4" s="75"/>
      <c r="AE4" s="75"/>
      <c r="AF4" s="75"/>
      <c r="AG4" s="75"/>
      <c r="AH4" s="75"/>
      <c r="AI4" s="75" t="s">
        <v>57</v>
      </c>
      <c r="AJ4" s="75"/>
      <c r="AK4" s="75"/>
      <c r="AL4" s="75"/>
      <c r="AM4" s="75"/>
      <c r="AN4" s="75"/>
      <c r="AO4" s="75"/>
      <c r="AP4" s="75"/>
      <c r="AQ4" s="75"/>
      <c r="AR4" s="75"/>
      <c r="AS4" s="75"/>
      <c r="AT4" s="75" t="s">
        <v>58</v>
      </c>
      <c r="AU4" s="75"/>
      <c r="AV4" s="75"/>
      <c r="AW4" s="75"/>
      <c r="AX4" s="75"/>
      <c r="AY4" s="75"/>
      <c r="AZ4" s="75"/>
      <c r="BA4" s="75"/>
      <c r="BB4" s="75"/>
      <c r="BC4" s="75"/>
      <c r="BD4" s="75"/>
      <c r="BE4" s="75" t="s">
        <v>59</v>
      </c>
      <c r="BF4" s="75"/>
      <c r="BG4" s="75"/>
      <c r="BH4" s="75"/>
      <c r="BI4" s="75"/>
      <c r="BJ4" s="75"/>
      <c r="BK4" s="75"/>
      <c r="BL4" s="75"/>
      <c r="BM4" s="75"/>
      <c r="BN4" s="75"/>
      <c r="BO4" s="75"/>
      <c r="BP4" s="75" t="s">
        <v>60</v>
      </c>
      <c r="BQ4" s="75"/>
      <c r="BR4" s="75"/>
      <c r="BS4" s="75"/>
      <c r="BT4" s="75"/>
      <c r="BU4" s="75"/>
      <c r="BV4" s="75"/>
      <c r="BW4" s="75"/>
      <c r="BX4" s="75"/>
      <c r="BY4" s="75"/>
      <c r="BZ4" s="75"/>
      <c r="CA4" s="75" t="s">
        <v>61</v>
      </c>
      <c r="CB4" s="75"/>
      <c r="CC4" s="75"/>
      <c r="CD4" s="75"/>
      <c r="CE4" s="75"/>
      <c r="CF4" s="75"/>
      <c r="CG4" s="75"/>
      <c r="CH4" s="75"/>
      <c r="CI4" s="75"/>
      <c r="CJ4" s="75"/>
      <c r="CK4" s="75"/>
      <c r="CL4" s="75" t="s">
        <v>62</v>
      </c>
      <c r="CM4" s="75"/>
      <c r="CN4" s="75"/>
      <c r="CO4" s="75"/>
      <c r="CP4" s="75"/>
      <c r="CQ4" s="75"/>
      <c r="CR4" s="75"/>
      <c r="CS4" s="75"/>
      <c r="CT4" s="75"/>
      <c r="CU4" s="75"/>
      <c r="CV4" s="75"/>
      <c r="CW4" s="75" t="s">
        <v>63</v>
      </c>
      <c r="CX4" s="75"/>
      <c r="CY4" s="75"/>
      <c r="CZ4" s="75"/>
      <c r="DA4" s="75"/>
      <c r="DB4" s="75"/>
      <c r="DC4" s="75"/>
      <c r="DD4" s="75"/>
      <c r="DE4" s="75"/>
      <c r="DF4" s="75"/>
      <c r="DG4" s="75"/>
      <c r="DH4" s="75" t="s">
        <v>64</v>
      </c>
      <c r="DI4" s="75"/>
      <c r="DJ4" s="75"/>
      <c r="DK4" s="75"/>
      <c r="DL4" s="75"/>
      <c r="DM4" s="75"/>
      <c r="DN4" s="75"/>
      <c r="DO4" s="75"/>
      <c r="DP4" s="75"/>
      <c r="DQ4" s="75"/>
      <c r="DR4" s="75"/>
      <c r="DS4" s="75" t="s">
        <v>65</v>
      </c>
      <c r="DT4" s="75"/>
      <c r="DU4" s="75"/>
      <c r="DV4" s="75"/>
      <c r="DW4" s="75"/>
      <c r="DX4" s="75"/>
      <c r="DY4" s="75"/>
      <c r="DZ4" s="75"/>
      <c r="EA4" s="75"/>
      <c r="EB4" s="75"/>
      <c r="EC4" s="75"/>
      <c r="ED4" s="75" t="s">
        <v>66</v>
      </c>
      <c r="EE4" s="75"/>
      <c r="EF4" s="75"/>
      <c r="EG4" s="75"/>
      <c r="EH4" s="75"/>
      <c r="EI4" s="75"/>
      <c r="EJ4" s="75"/>
      <c r="EK4" s="75"/>
      <c r="EL4" s="75"/>
      <c r="EM4" s="75"/>
      <c r="EN4" s="75"/>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24261</v>
      </c>
      <c r="D6" s="34">
        <f t="shared" si="3"/>
        <v>47</v>
      </c>
      <c r="E6" s="34">
        <f t="shared" si="3"/>
        <v>1</v>
      </c>
      <c r="F6" s="34">
        <f t="shared" si="3"/>
        <v>0</v>
      </c>
      <c r="G6" s="34">
        <f t="shared" si="3"/>
        <v>0</v>
      </c>
      <c r="H6" s="34" t="str">
        <f t="shared" si="3"/>
        <v>青森県　佐井村</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99.5</v>
      </c>
      <c r="Q6" s="35">
        <f t="shared" si="3"/>
        <v>3880</v>
      </c>
      <c r="R6" s="35">
        <f t="shared" si="3"/>
        <v>2042</v>
      </c>
      <c r="S6" s="35">
        <f t="shared" si="3"/>
        <v>135.04</v>
      </c>
      <c r="T6" s="35">
        <f t="shared" si="3"/>
        <v>15.12</v>
      </c>
      <c r="U6" s="35">
        <f t="shared" si="3"/>
        <v>1995</v>
      </c>
      <c r="V6" s="35">
        <f t="shared" si="3"/>
        <v>57.1</v>
      </c>
      <c r="W6" s="35">
        <f t="shared" si="3"/>
        <v>34.94</v>
      </c>
      <c r="X6" s="36">
        <f>IF(X7="",NA(),X7)</f>
        <v>74.3</v>
      </c>
      <c r="Y6" s="36">
        <f t="shared" ref="Y6:AG6" si="4">IF(Y7="",NA(),Y7)</f>
        <v>69.3</v>
      </c>
      <c r="Z6" s="36">
        <f t="shared" si="4"/>
        <v>74.34</v>
      </c>
      <c r="AA6" s="36">
        <f t="shared" si="4"/>
        <v>67.95</v>
      </c>
      <c r="AB6" s="36">
        <f t="shared" si="4"/>
        <v>68.510000000000005</v>
      </c>
      <c r="AC6" s="36">
        <f t="shared" si="4"/>
        <v>75.87</v>
      </c>
      <c r="AD6" s="36">
        <f t="shared" si="4"/>
        <v>76.27</v>
      </c>
      <c r="AE6" s="36">
        <f t="shared" si="4"/>
        <v>77.56</v>
      </c>
      <c r="AF6" s="36">
        <f t="shared" si="4"/>
        <v>78.510000000000005</v>
      </c>
      <c r="AG6" s="36">
        <f t="shared" si="4"/>
        <v>73.25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799.54</v>
      </c>
      <c r="BF6" s="36">
        <f t="shared" ref="BF6:BN6" si="7">IF(BF7="",NA(),BF7)</f>
        <v>739.36</v>
      </c>
      <c r="BG6" s="36">
        <f t="shared" si="7"/>
        <v>621.03</v>
      </c>
      <c r="BH6" s="36">
        <f t="shared" si="7"/>
        <v>535.41999999999996</v>
      </c>
      <c r="BI6" s="36">
        <f t="shared" si="7"/>
        <v>466.18</v>
      </c>
      <c r="BJ6" s="36">
        <f t="shared" si="7"/>
        <v>1125.69</v>
      </c>
      <c r="BK6" s="36">
        <f t="shared" si="7"/>
        <v>1134.67</v>
      </c>
      <c r="BL6" s="36">
        <f t="shared" si="7"/>
        <v>1144.79</v>
      </c>
      <c r="BM6" s="36">
        <f t="shared" si="7"/>
        <v>1061.58</v>
      </c>
      <c r="BN6" s="36">
        <f t="shared" si="7"/>
        <v>1274.21</v>
      </c>
      <c r="BO6" s="35" t="str">
        <f>IF(BO7="","",IF(BO7="-","【-】","【"&amp;SUBSTITUTE(TEXT(BO7,"#,##0.00"),"-","△")&amp;"】"))</f>
        <v>【1,074.14】</v>
      </c>
      <c r="BP6" s="36">
        <f>IF(BP7="",NA(),BP7)</f>
        <v>61.47</v>
      </c>
      <c r="BQ6" s="36">
        <f t="shared" ref="BQ6:BY6" si="8">IF(BQ7="",NA(),BQ7)</f>
        <v>56.65</v>
      </c>
      <c r="BR6" s="36">
        <f t="shared" si="8"/>
        <v>62.31</v>
      </c>
      <c r="BS6" s="36">
        <f t="shared" si="8"/>
        <v>58.12</v>
      </c>
      <c r="BT6" s="36">
        <f t="shared" si="8"/>
        <v>59.63</v>
      </c>
      <c r="BU6" s="36">
        <f t="shared" si="8"/>
        <v>46.48</v>
      </c>
      <c r="BV6" s="36">
        <f t="shared" si="8"/>
        <v>40.6</v>
      </c>
      <c r="BW6" s="36">
        <f t="shared" si="8"/>
        <v>56.04</v>
      </c>
      <c r="BX6" s="36">
        <f t="shared" si="8"/>
        <v>58.52</v>
      </c>
      <c r="BY6" s="36">
        <f t="shared" si="8"/>
        <v>41.25</v>
      </c>
      <c r="BZ6" s="35" t="str">
        <f>IF(BZ7="","",IF(BZ7="-","【-】","【"&amp;SUBSTITUTE(TEXT(BZ7,"#,##0.00"),"-","△")&amp;"】"))</f>
        <v>【54.36】</v>
      </c>
      <c r="CA6" s="36">
        <f>IF(CA7="",NA(),CA7)</f>
        <v>345.82</v>
      </c>
      <c r="CB6" s="36">
        <f t="shared" ref="CB6:CJ6" si="9">IF(CB7="",NA(),CB7)</f>
        <v>380.66</v>
      </c>
      <c r="CC6" s="36">
        <f t="shared" si="9"/>
        <v>375.63</v>
      </c>
      <c r="CD6" s="36">
        <f t="shared" si="9"/>
        <v>407.15</v>
      </c>
      <c r="CE6" s="36">
        <f t="shared" si="9"/>
        <v>402.42</v>
      </c>
      <c r="CF6" s="36">
        <f t="shared" si="9"/>
        <v>376.61</v>
      </c>
      <c r="CG6" s="36">
        <f t="shared" si="9"/>
        <v>440.03</v>
      </c>
      <c r="CH6" s="36">
        <f t="shared" si="9"/>
        <v>304.35000000000002</v>
      </c>
      <c r="CI6" s="36">
        <f t="shared" si="9"/>
        <v>296.3</v>
      </c>
      <c r="CJ6" s="36">
        <f t="shared" si="9"/>
        <v>383.25</v>
      </c>
      <c r="CK6" s="35" t="str">
        <f>IF(CK7="","",IF(CK7="-","【-】","【"&amp;SUBSTITUTE(TEXT(CK7,"#,##0.00"),"-","△")&amp;"】"))</f>
        <v>【296.40】</v>
      </c>
      <c r="CL6" s="36">
        <f>IF(CL7="",NA(),CL7)</f>
        <v>69.2</v>
      </c>
      <c r="CM6" s="36">
        <f t="shared" ref="CM6:CU6" si="10">IF(CM7="",NA(),CM7)</f>
        <v>64.930000000000007</v>
      </c>
      <c r="CN6" s="36">
        <f t="shared" si="10"/>
        <v>49.47</v>
      </c>
      <c r="CO6" s="36">
        <f t="shared" si="10"/>
        <v>43.47</v>
      </c>
      <c r="CP6" s="36">
        <f t="shared" si="10"/>
        <v>40.950000000000003</v>
      </c>
      <c r="CQ6" s="36">
        <f t="shared" si="10"/>
        <v>57.43</v>
      </c>
      <c r="CR6" s="36">
        <f t="shared" si="10"/>
        <v>57.29</v>
      </c>
      <c r="CS6" s="36">
        <f t="shared" si="10"/>
        <v>55.9</v>
      </c>
      <c r="CT6" s="36">
        <f t="shared" si="10"/>
        <v>57.3</v>
      </c>
      <c r="CU6" s="36">
        <f t="shared" si="10"/>
        <v>48.26</v>
      </c>
      <c r="CV6" s="35" t="str">
        <f>IF(CV7="","",IF(CV7="-","【-】","【"&amp;SUBSTITUTE(TEXT(CV7,"#,##0.00"),"-","△")&amp;"】"))</f>
        <v>【55.95】</v>
      </c>
      <c r="CW6" s="36">
        <f>IF(CW7="",NA(),CW7)</f>
        <v>68.510000000000005</v>
      </c>
      <c r="CX6" s="36">
        <f t="shared" ref="CX6:DF6" si="11">IF(CX7="",NA(),CX7)</f>
        <v>69.290000000000006</v>
      </c>
      <c r="CY6" s="36">
        <f t="shared" si="11"/>
        <v>60.34</v>
      </c>
      <c r="CZ6" s="36">
        <f t="shared" si="11"/>
        <v>67.47</v>
      </c>
      <c r="DA6" s="36">
        <f t="shared" si="11"/>
        <v>68.22</v>
      </c>
      <c r="DB6" s="36">
        <f t="shared" si="11"/>
        <v>73.83</v>
      </c>
      <c r="DC6" s="36">
        <f t="shared" si="11"/>
        <v>73.69</v>
      </c>
      <c r="DD6" s="36">
        <f t="shared" si="11"/>
        <v>73.28</v>
      </c>
      <c r="DE6" s="36">
        <f t="shared" si="11"/>
        <v>72.42</v>
      </c>
      <c r="DF6" s="36">
        <f t="shared" si="11"/>
        <v>72.72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0.69</v>
      </c>
      <c r="EJ6" s="36">
        <f t="shared" si="14"/>
        <v>0.65</v>
      </c>
      <c r="EK6" s="36">
        <f t="shared" si="14"/>
        <v>0.53</v>
      </c>
      <c r="EL6" s="36">
        <f t="shared" si="14"/>
        <v>0.72</v>
      </c>
      <c r="EM6" s="36">
        <f t="shared" si="14"/>
        <v>0.62</v>
      </c>
      <c r="EN6" s="35" t="str">
        <f>IF(EN7="","",IF(EN7="-","【-】","【"&amp;SUBSTITUTE(TEXT(EN7,"#,##0.00"),"-","△")&amp;"】"))</f>
        <v>【0.54】</v>
      </c>
    </row>
    <row r="7" spans="1:144" s="37" customFormat="1" x14ac:dyDescent="0.15">
      <c r="A7" s="29"/>
      <c r="B7" s="38">
        <v>2018</v>
      </c>
      <c r="C7" s="38">
        <v>24261</v>
      </c>
      <c r="D7" s="38">
        <v>47</v>
      </c>
      <c r="E7" s="38">
        <v>1</v>
      </c>
      <c r="F7" s="38">
        <v>0</v>
      </c>
      <c r="G7" s="38">
        <v>0</v>
      </c>
      <c r="H7" s="38" t="s">
        <v>96</v>
      </c>
      <c r="I7" s="38" t="s">
        <v>97</v>
      </c>
      <c r="J7" s="38" t="s">
        <v>98</v>
      </c>
      <c r="K7" s="38" t="s">
        <v>99</v>
      </c>
      <c r="L7" s="38" t="s">
        <v>100</v>
      </c>
      <c r="M7" s="38" t="s">
        <v>101</v>
      </c>
      <c r="N7" s="39" t="s">
        <v>102</v>
      </c>
      <c r="O7" s="39" t="s">
        <v>103</v>
      </c>
      <c r="P7" s="39">
        <v>99.5</v>
      </c>
      <c r="Q7" s="39">
        <v>3880</v>
      </c>
      <c r="R7" s="39">
        <v>2042</v>
      </c>
      <c r="S7" s="39">
        <v>135.04</v>
      </c>
      <c r="T7" s="39">
        <v>15.12</v>
      </c>
      <c r="U7" s="39">
        <v>1995</v>
      </c>
      <c r="V7" s="39">
        <v>57.1</v>
      </c>
      <c r="W7" s="39">
        <v>34.94</v>
      </c>
      <c r="X7" s="39">
        <v>74.3</v>
      </c>
      <c r="Y7" s="39">
        <v>69.3</v>
      </c>
      <c r="Z7" s="39">
        <v>74.34</v>
      </c>
      <c r="AA7" s="39">
        <v>67.95</v>
      </c>
      <c r="AB7" s="39">
        <v>68.510000000000005</v>
      </c>
      <c r="AC7" s="39">
        <v>75.87</v>
      </c>
      <c r="AD7" s="39">
        <v>76.27</v>
      </c>
      <c r="AE7" s="39">
        <v>77.56</v>
      </c>
      <c r="AF7" s="39">
        <v>78.510000000000005</v>
      </c>
      <c r="AG7" s="39">
        <v>73.25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799.54</v>
      </c>
      <c r="BF7" s="39">
        <v>739.36</v>
      </c>
      <c r="BG7" s="39">
        <v>621.03</v>
      </c>
      <c r="BH7" s="39">
        <v>535.41999999999996</v>
      </c>
      <c r="BI7" s="39">
        <v>466.18</v>
      </c>
      <c r="BJ7" s="39">
        <v>1125.69</v>
      </c>
      <c r="BK7" s="39">
        <v>1134.67</v>
      </c>
      <c r="BL7" s="39">
        <v>1144.79</v>
      </c>
      <c r="BM7" s="39">
        <v>1061.58</v>
      </c>
      <c r="BN7" s="39">
        <v>1274.21</v>
      </c>
      <c r="BO7" s="39">
        <v>1074.1400000000001</v>
      </c>
      <c r="BP7" s="39">
        <v>61.47</v>
      </c>
      <c r="BQ7" s="39">
        <v>56.65</v>
      </c>
      <c r="BR7" s="39">
        <v>62.31</v>
      </c>
      <c r="BS7" s="39">
        <v>58.12</v>
      </c>
      <c r="BT7" s="39">
        <v>59.63</v>
      </c>
      <c r="BU7" s="39">
        <v>46.48</v>
      </c>
      <c r="BV7" s="39">
        <v>40.6</v>
      </c>
      <c r="BW7" s="39">
        <v>56.04</v>
      </c>
      <c r="BX7" s="39">
        <v>58.52</v>
      </c>
      <c r="BY7" s="39">
        <v>41.25</v>
      </c>
      <c r="BZ7" s="39">
        <v>54.36</v>
      </c>
      <c r="CA7" s="39">
        <v>345.82</v>
      </c>
      <c r="CB7" s="39">
        <v>380.66</v>
      </c>
      <c r="CC7" s="39">
        <v>375.63</v>
      </c>
      <c r="CD7" s="39">
        <v>407.15</v>
      </c>
      <c r="CE7" s="39">
        <v>402.42</v>
      </c>
      <c r="CF7" s="39">
        <v>376.61</v>
      </c>
      <c r="CG7" s="39">
        <v>440.03</v>
      </c>
      <c r="CH7" s="39">
        <v>304.35000000000002</v>
      </c>
      <c r="CI7" s="39">
        <v>296.3</v>
      </c>
      <c r="CJ7" s="39">
        <v>383.25</v>
      </c>
      <c r="CK7" s="39">
        <v>296.39999999999998</v>
      </c>
      <c r="CL7" s="39">
        <v>69.2</v>
      </c>
      <c r="CM7" s="39">
        <v>64.930000000000007</v>
      </c>
      <c r="CN7" s="39">
        <v>49.47</v>
      </c>
      <c r="CO7" s="39">
        <v>43.47</v>
      </c>
      <c r="CP7" s="39">
        <v>40.950000000000003</v>
      </c>
      <c r="CQ7" s="39">
        <v>57.43</v>
      </c>
      <c r="CR7" s="39">
        <v>57.29</v>
      </c>
      <c r="CS7" s="39">
        <v>55.9</v>
      </c>
      <c r="CT7" s="39">
        <v>57.3</v>
      </c>
      <c r="CU7" s="39">
        <v>48.26</v>
      </c>
      <c r="CV7" s="39">
        <v>55.95</v>
      </c>
      <c r="CW7" s="39">
        <v>68.510000000000005</v>
      </c>
      <c r="CX7" s="39">
        <v>69.290000000000006</v>
      </c>
      <c r="CY7" s="39">
        <v>60.34</v>
      </c>
      <c r="CZ7" s="39">
        <v>67.47</v>
      </c>
      <c r="DA7" s="39">
        <v>68.22</v>
      </c>
      <c r="DB7" s="39">
        <v>73.83</v>
      </c>
      <c r="DC7" s="39">
        <v>73.69</v>
      </c>
      <c r="DD7" s="39">
        <v>73.28</v>
      </c>
      <c r="DE7" s="39">
        <v>72.42</v>
      </c>
      <c r="DF7" s="39">
        <v>72.72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0.69</v>
      </c>
      <c r="EJ7" s="39">
        <v>0.65</v>
      </c>
      <c r="EK7" s="39">
        <v>0.53</v>
      </c>
      <c r="EL7" s="39">
        <v>0.72</v>
      </c>
      <c r="EM7" s="39">
        <v>0.62</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竹内　優衣</cp:lastModifiedBy>
  <cp:lastPrinted>2020-01-28T05:30:49Z</cp:lastPrinted>
  <dcterms:created xsi:type="dcterms:W3CDTF">2019-12-05T04:35:22Z</dcterms:created>
  <dcterms:modified xsi:type="dcterms:W3CDTF">2020-01-28T05:30:50Z</dcterms:modified>
</cp:coreProperties>
</file>