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uMtW+vvOOU0SOleZ34TO9lyzgv+SNpuu11eVIrIkbA2Q4/DOxxjCv0jhVGB6DFEHmgp3w/X1IF1fLiTnoZEWQ==" workbookSaltValue="pJEnXn89//pMowDWSIpEKg==" workbookSpinCount="100000" lockStructure="1"/>
  <bookViews>
    <workbookView xWindow="0" yWindow="0" windowWidth="2073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<sst xmlns="http://schemas.openxmlformats.org/spreadsheetml/2006/main" count="228" uniqueCount="113">
  <si>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</si>
  <si>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</si>
  <si>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</si>
  <si>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</si>
  <si>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</si>
  <si>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</si>
  <si>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</si>
  <si>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</si>
  <si>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</si>
  <si>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</si>
  <si>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</si>
  <si>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</si>
  <si>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</si>
  <si>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</si>
  <si>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</si>
  <si>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</si>
  <si>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</si>
  <si>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</si>
  <si>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</si>
  <si>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</si>
  <si>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</si>
  <si>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</si>
  <si>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</si>
  <si>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</si>
  <si>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</si>
  <si>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</si>
  <si>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</si>
  <si>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</si>
  <si>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</si>
  <si>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</si>
  <si>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</si>
  <si>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</si>
  <si>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</si>
  <si>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</si>
  <si>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</si>
  <si>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</si>
  <si>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</si>
  <si>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</si>
  <si>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</si>
  <si>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</si>
  <si>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</si>
  <si>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</si>
  <si>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</si>
  <si>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</si>
  <si>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</si>
  <si>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</si>
  <si>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</si>
  <si>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</si>
  <si>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</si>
  <si>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</si>
  <si>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</si>
  <si>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</si>
  <si>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</si>
  <si>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</si>
  <si>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</si>
  <si>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</si>
  <si>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</si>
  <si>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</si>
  <si>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</si>
  <si>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</si>
  <si>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</si>
  <si>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</si>
  <si>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</si>
  <si>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</si>
  <si>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</si>
  <si>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</si>
  <si>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</si>
  <si>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</si>
  <si>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</si>
  <si>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</si>
  <si>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</si>
  <si>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</si>
  <si>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</si>
  <si>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</si>
  <si>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</si>
  <si>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</si>
  <si>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</si>
  <si>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</si>
  <si>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</si>
  <si>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</si>
  <si>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</si>
  <si>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</si>
  <si>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</si>
  <si>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</si>
  <si>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</si>
  <si>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</si>
  <si>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</si>
  <si>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</si>
  <si>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</si>
  <si>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</si>
  <si>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</si>
  <si>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</si>
  <si>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</si>
  <si>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</si>
  <si>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</si>
  <si>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</si>
  <si>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</si>
  <si>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</si>
  <si>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</si>
  <si>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</si>
  <si>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</si>
  <si>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</si>
  <si>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</si>
  <si>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</si>
  <si>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</si>
  <si>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</si>
  <si>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</si>
  <si>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</si>
  <si>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</si>
  <si>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</si>
  <si>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ついては、平成１４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少しでも普及を促進し利用率の向上を目指し、経費回収率を高めていくものである。
　また、利用料の適正な額を見極め検討し、村民の経済的負担を考慮しながら、計画的に利用料の額を定めなければならない。</t>
    <phoneticPr fontId="4"/>
  </si>
  <si>
    <t>　最初に事業整備した地区では、既に供用開始から１７年が経過し、各機器等の老朽化が進んで毎年度の修繕費用等が嵩んでいる状況で、平成３０年度以降から補助事業等を利用し、順次改善する予定である。</t>
    <phoneticPr fontId="4"/>
  </si>
  <si>
    <t>　最初に事業整備した地区では、既に供用開始から１７年が経過し、各機器等の老朽化が進んで毎年度の修繕費用等が嵩んでいる状況であり、平成３０年度以降から補助事業等を利用し、順次改善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</si>
</sst>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E6-40DF-9FEC-45D642FCFA44}"/>
            </c:ext>
          </c:extLst>
        </c:ser>
        <c:dLbls>
          <c:showLegendKey val="0"/>
          <c:showVal val="0"/>
          <c:showCatName val="0"/>
          <c:showSerName val="0"/>
          <c:showPercent val="0"/>
          <c:showBubbleSize val="0"/>
        </c:dLbls>
        <c:gapWidth val="150"/>
        <c:axId val="80197120"/>
        <c:axId val="801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77E6-40DF-9FEC-45D642FCFA44}"/>
            </c:ext>
          </c:extLst>
        </c:ser>
        <c:dLbls>
          <c:showLegendKey val="0"/>
          <c:showVal val="0"/>
          <c:showCatName val="0"/>
          <c:showSerName val="0"/>
          <c:showPercent val="0"/>
          <c:showBubbleSize val="0"/>
        </c:dLbls>
        <c:marker val="1"/>
        <c:smooth val="0"/>
        <c:axId val="80197120"/>
        <c:axId val="80199040"/>
      </c:lineChart>
      <c:dateAx>
        <c:axId val="80197120"/>
        <c:scaling>
          <c:orientation val="minMax"/>
        </c:scaling>
        <c:delete val="1"/>
        <c:axPos val="b"/>
        <c:numFmt formatCode="ge" sourceLinked="1"/>
        <c:majorTickMark val="none"/>
        <c:minorTickMark val="none"/>
        <c:tickLblPos val="none"/>
        <c:crossAx val="80199040"/>
        <c:crosses val="autoZero"/>
        <c:auto val="1"/>
        <c:lblOffset val="100"/>
        <c:baseTimeUnit val="years"/>
      </c:dateAx>
      <c:valAx>
        <c:axId val="80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42.58</c:v>
                </c:pt>
                <c:pt idx="1">
                  <c:v>44.03</c:v>
                </c:pt>
                <c:pt idx="2">
                  <c:v>47.42</c:v>
                </c:pt>
                <c:pt idx="3">
                  <c:v>47.1</c:v>
                </c:pt>
                <c:pt idx="4">
                  <c:v>47.58</c:v>
                </c:pt>
              </c:numCache>
            </c:numRef>
          </c:val>
          <c:extLst xmlns:c16r2="http://schemas.microsoft.com/office/drawing/2015/06/chart">
            <c:ext xmlns:c16="http://schemas.microsoft.com/office/drawing/2014/chart" uri="{C3380CC4-5D6E-409C-BE32-E72D297353CC}">
              <c16:uniqueId val="{00000000-DEFD-4FFF-ADC3-9836F9F43CE5}"/>
            </c:ext>
          </c:extLst>
        </c:ser>
        <c:dLbls>
          <c:showLegendKey val="0"/>
          <c:showVal val="0"/>
          <c:showCatName val="0"/>
          <c:showSerName val="0"/>
          <c:showPercent val="0"/>
          <c:showBubbleSize val="0"/>
        </c:dLbls>
        <c:gapWidth val="150"/>
        <c:axId val="96429184"/>
        <c:axId val="964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DEFD-4FFF-ADC3-9836F9F43CE5}"/>
            </c:ext>
          </c:extLst>
        </c:ser>
        <c:dLbls>
          <c:showLegendKey val="0"/>
          <c:showVal val="0"/>
          <c:showCatName val="0"/>
          <c:showSerName val="0"/>
          <c:showPercent val="0"/>
          <c:showBubbleSize val="0"/>
        </c:dLbls>
        <c:marker val="1"/>
        <c:smooth val="0"/>
        <c:axId val="96429184"/>
        <c:axId val="96431104"/>
      </c:lineChart>
      <c:dateAx>
        <c:axId val="96429184"/>
        <c:scaling>
          <c:orientation val="minMax"/>
        </c:scaling>
        <c:delete val="1"/>
        <c:axPos val="b"/>
        <c:numFmt formatCode="ge" sourceLinked="1"/>
        <c:majorTickMark val="none"/>
        <c:minorTickMark val="none"/>
        <c:tickLblPos val="none"/>
        <c:crossAx val="96431104"/>
        <c:crosses val="autoZero"/>
        <c:auto val="1"/>
        <c:lblOffset val="100"/>
        <c:baseTimeUnit val="years"/>
      </c:dateAx>
      <c:valAx>
        <c:axId val="96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89.15</c:v>
                </c:pt>
                <c:pt idx="1">
                  <c:v>92.6</c:v>
                </c:pt>
                <c:pt idx="2">
                  <c:v>96.08</c:v>
                </c:pt>
                <c:pt idx="3">
                  <c:v>96.32</c:v>
                </c:pt>
                <c:pt idx="4">
                  <c:v>96.66</c:v>
                </c:pt>
              </c:numCache>
            </c:numRef>
          </c:val>
          <c:extLst xmlns:c16r2="http://schemas.microsoft.com/office/drawing/2015/06/chart">
            <c:ext xmlns:c16="http://schemas.microsoft.com/office/drawing/2014/chart" uri="{C3380CC4-5D6E-409C-BE32-E72D297353CC}">
              <c16:uniqueId val="{00000000-E65B-4C8F-AA45-7AA58C2C658D}"/>
            </c:ext>
          </c:extLst>
        </c:ser>
        <c:dLbls>
          <c:showLegendKey val="0"/>
          <c:showVal val="0"/>
          <c:showCatName val="0"/>
          <c:showSerName val="0"/>
          <c:showPercent val="0"/>
          <c:showBubbleSize val="0"/>
        </c:dLbls>
        <c:gapWidth val="150"/>
        <c:axId val="96482816"/>
        <c:axId val="964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E65B-4C8F-AA45-7AA58C2C658D}"/>
            </c:ext>
          </c:extLst>
        </c:ser>
        <c:dLbls>
          <c:showLegendKey val="0"/>
          <c:showVal val="0"/>
          <c:showCatName val="0"/>
          <c:showSerName val="0"/>
          <c:showPercent val="0"/>
          <c:showBubbleSize val="0"/>
        </c:dLbls>
        <c:marker val="1"/>
        <c:smooth val="0"/>
        <c:axId val="96482816"/>
        <c:axId val="96484736"/>
      </c:lineChart>
      <c:dateAx>
        <c:axId val="96482816"/>
        <c:scaling>
          <c:orientation val="minMax"/>
        </c:scaling>
        <c:delete val="1"/>
        <c:axPos val="b"/>
        <c:numFmt formatCode="ge" sourceLinked="1"/>
        <c:majorTickMark val="none"/>
        <c:minorTickMark val="none"/>
        <c:tickLblPos val="none"/>
        <c:crossAx val="96484736"/>
        <c:crosses val="autoZero"/>
        <c:auto val="1"/>
        <c:lblOffset val="100"/>
        <c:baseTimeUnit val="years"/>
      </c:dateAx>
      <c:valAx>
        <c:axId val="96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81.16</c:v>
                </c:pt>
                <c:pt idx="1">
                  <c:v>80.03</c:v>
                </c:pt>
                <c:pt idx="2">
                  <c:v>82.13</c:v>
                </c:pt>
                <c:pt idx="3">
                  <c:v>74.239999999999995</c:v>
                </c:pt>
                <c:pt idx="4">
                  <c:v>72.489999999999995</c:v>
                </c:pt>
              </c:numCache>
            </c:numRef>
          </c:val>
          <c:extLst xmlns:c16r2="http://schemas.microsoft.com/office/drawing/2015/06/chart">
            <c:ext xmlns:c16="http://schemas.microsoft.com/office/drawing/2014/chart" uri="{C3380CC4-5D6E-409C-BE32-E72D297353CC}">
              <c16:uniqueId val="{00000000-924F-4769-B6CE-0A0F9013A937}"/>
            </c:ext>
          </c:extLst>
        </c:ser>
        <c:dLbls>
          <c:showLegendKey val="0"/>
          <c:showVal val="0"/>
          <c:showCatName val="0"/>
          <c:showSerName val="0"/>
          <c:showPercent val="0"/>
          <c:showBubbleSize val="0"/>
        </c:dLbls>
        <c:gapWidth val="150"/>
        <c:axId val="80246656"/>
        <c:axId val="802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4F-4769-B6CE-0A0F9013A937}"/>
            </c:ext>
          </c:extLst>
        </c:ser>
        <c:dLbls>
          <c:showLegendKey val="0"/>
          <c:showVal val="0"/>
          <c:showCatName val="0"/>
          <c:showSerName val="0"/>
          <c:showPercent val="0"/>
          <c:showBubbleSize val="0"/>
        </c:dLbls>
        <c:marker val="1"/>
        <c:smooth val="0"/>
        <c:axId val="80246656"/>
        <c:axId val="80261120"/>
      </c:lineChart>
      <c:dateAx>
        <c:axId val="80246656"/>
        <c:scaling>
          <c:orientation val="minMax"/>
        </c:scaling>
        <c:delete val="1"/>
        <c:axPos val="b"/>
        <c:numFmt formatCode="ge" sourceLinked="1"/>
        <c:majorTickMark val="none"/>
        <c:minorTickMark val="none"/>
        <c:tickLblPos val="none"/>
        <c:crossAx val="80261120"/>
        <c:crosses val="autoZero"/>
        <c:auto val="1"/>
        <c:lblOffset val="100"/>
        <c:baseTimeUnit val="years"/>
      </c:dateAx>
      <c:valAx>
        <c:axId val="802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7-4298-8878-A33BC319A44D}"/>
            </c:ext>
          </c:extLst>
        </c:ser>
        <c:dLbls>
          <c:showLegendKey val="0"/>
          <c:showVal val="0"/>
          <c:showCatName val="0"/>
          <c:showSerName val="0"/>
          <c:showPercent val="0"/>
          <c:showBubbleSize val="0"/>
        </c:dLbls>
        <c:gapWidth val="150"/>
        <c:axId val="89790720"/>
        <c:axId val="89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7-4298-8878-A33BC319A44D}"/>
            </c:ext>
          </c:extLst>
        </c:ser>
        <c:dLbls>
          <c:showLegendKey val="0"/>
          <c:showVal val="0"/>
          <c:showCatName val="0"/>
          <c:showSerName val="0"/>
          <c:showPercent val="0"/>
          <c:showBubbleSize val="0"/>
        </c:dLbls>
        <c:marker val="1"/>
        <c:smooth val="0"/>
        <c:axId val="89790720"/>
        <c:axId val="89805184"/>
      </c:lineChart>
      <c:dateAx>
        <c:axId val="89790720"/>
        <c:scaling>
          <c:orientation val="minMax"/>
        </c:scaling>
        <c:delete val="1"/>
        <c:axPos val="b"/>
        <c:numFmt formatCode="ge" sourceLinked="1"/>
        <c:majorTickMark val="none"/>
        <c:minorTickMark val="none"/>
        <c:tickLblPos val="none"/>
        <c:crossAx val="89805184"/>
        <c:crosses val="autoZero"/>
        <c:auto val="1"/>
        <c:lblOffset val="100"/>
        <c:baseTimeUnit val="years"/>
      </c:dateAx>
      <c:valAx>
        <c:axId val="89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C9-458A-BC39-1D60A6EC19C7}"/>
            </c:ext>
          </c:extLst>
        </c:ser>
        <c:dLbls>
          <c:showLegendKey val="0"/>
          <c:showVal val="0"/>
          <c:showCatName val="0"/>
          <c:showSerName val="0"/>
          <c:showPercent val="0"/>
          <c:showBubbleSize val="0"/>
        </c:dLbls>
        <c:gapWidth val="150"/>
        <c:axId val="89836160"/>
        <c:axId val="898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C9-458A-BC39-1D60A6EC19C7}"/>
            </c:ext>
          </c:extLst>
        </c:ser>
        <c:dLbls>
          <c:showLegendKey val="0"/>
          <c:showVal val="0"/>
          <c:showCatName val="0"/>
          <c:showSerName val="0"/>
          <c:showPercent val="0"/>
          <c:showBubbleSize val="0"/>
        </c:dLbls>
        <c:marker val="1"/>
        <c:smooth val="0"/>
        <c:axId val="89836160"/>
        <c:axId val="89846528"/>
      </c:lineChart>
      <c:dateAx>
        <c:axId val="89836160"/>
        <c:scaling>
          <c:orientation val="minMax"/>
        </c:scaling>
        <c:delete val="1"/>
        <c:axPos val="b"/>
        <c:numFmt formatCode="ge" sourceLinked="1"/>
        <c:majorTickMark val="none"/>
        <c:minorTickMark val="none"/>
        <c:tickLblPos val="none"/>
        <c:crossAx val="89846528"/>
        <c:crosses val="autoZero"/>
        <c:auto val="1"/>
        <c:lblOffset val="100"/>
        <c:baseTimeUnit val="years"/>
      </c:dateAx>
      <c:valAx>
        <c:axId val="898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D9-4466-9E45-FD600C97A842}"/>
            </c:ext>
          </c:extLst>
        </c:ser>
        <c:dLbls>
          <c:showLegendKey val="0"/>
          <c:showVal val="0"/>
          <c:showCatName val="0"/>
          <c:showSerName val="0"/>
          <c:showPercent val="0"/>
          <c:showBubbleSize val="0"/>
        </c:dLbls>
        <c:gapWidth val="150"/>
        <c:axId val="89939328"/>
        <c:axId val="89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9-4466-9E45-FD600C97A842}"/>
            </c:ext>
          </c:extLst>
        </c:ser>
        <c:dLbls>
          <c:showLegendKey val="0"/>
          <c:showVal val="0"/>
          <c:showCatName val="0"/>
          <c:showSerName val="0"/>
          <c:showPercent val="0"/>
          <c:showBubbleSize val="0"/>
        </c:dLbls>
        <c:marker val="1"/>
        <c:smooth val="0"/>
        <c:axId val="89939328"/>
        <c:axId val="89949696"/>
      </c:lineChart>
      <c:dateAx>
        <c:axId val="89939328"/>
        <c:scaling>
          <c:orientation val="minMax"/>
        </c:scaling>
        <c:delete val="1"/>
        <c:axPos val="b"/>
        <c:numFmt formatCode="ge" sourceLinked="1"/>
        <c:majorTickMark val="none"/>
        <c:minorTickMark val="none"/>
        <c:tickLblPos val="none"/>
        <c:crossAx val="89949696"/>
        <c:crosses val="autoZero"/>
        <c:auto val="1"/>
        <c:lblOffset val="100"/>
        <c:baseTimeUnit val="years"/>
      </c:dateAx>
      <c:valAx>
        <c:axId val="89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0D-4BD7-8C24-B7FD34C1B2BE}"/>
            </c:ext>
          </c:extLst>
        </c:ser>
        <c:dLbls>
          <c:showLegendKey val="0"/>
          <c:showVal val="0"/>
          <c:showCatName val="0"/>
          <c:showSerName val="0"/>
          <c:showPercent val="0"/>
          <c:showBubbleSize val="0"/>
        </c:dLbls>
        <c:gapWidth val="150"/>
        <c:axId val="96208768"/>
        <c:axId val="96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0D-4BD7-8C24-B7FD34C1B2BE}"/>
            </c:ext>
          </c:extLst>
        </c:ser>
        <c:dLbls>
          <c:showLegendKey val="0"/>
          <c:showVal val="0"/>
          <c:showCatName val="0"/>
          <c:showSerName val="0"/>
          <c:showPercent val="0"/>
          <c:showBubbleSize val="0"/>
        </c:dLbls>
        <c:marker val="1"/>
        <c:smooth val="0"/>
        <c:axId val="96208768"/>
        <c:axId val="96223232"/>
      </c:lineChart>
      <c:dateAx>
        <c:axId val="96208768"/>
        <c:scaling>
          <c:orientation val="minMax"/>
        </c:scaling>
        <c:delete val="1"/>
        <c:axPos val="b"/>
        <c:numFmt formatCode="ge" sourceLinked="1"/>
        <c:majorTickMark val="none"/>
        <c:minorTickMark val="none"/>
        <c:tickLblPos val="none"/>
        <c:crossAx val="96223232"/>
        <c:crosses val="autoZero"/>
        <c:auto val="1"/>
        <c:lblOffset val="100"/>
        <c:baseTimeUnit val="years"/>
      </c:dateAx>
      <c:valAx>
        <c:axId val="96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25-4DF7-9004-53B3A4A1EE38}"/>
            </c:ext>
          </c:extLst>
        </c:ser>
        <c:dLbls>
          <c:showLegendKey val="0"/>
          <c:showVal val="0"/>
          <c:showCatName val="0"/>
          <c:showSerName val="0"/>
          <c:showPercent val="0"/>
          <c:showBubbleSize val="0"/>
        </c:dLbls>
        <c:gapWidth val="150"/>
        <c:axId val="96270592"/>
        <c:axId val="962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7225-4DF7-9004-53B3A4A1EE38}"/>
            </c:ext>
          </c:extLst>
        </c:ser>
        <c:dLbls>
          <c:showLegendKey val="0"/>
          <c:showVal val="0"/>
          <c:showCatName val="0"/>
          <c:showSerName val="0"/>
          <c:showPercent val="0"/>
          <c:showBubbleSize val="0"/>
        </c:dLbls>
        <c:marker val="1"/>
        <c:smooth val="0"/>
        <c:axId val="96270592"/>
        <c:axId val="96272768"/>
      </c:lineChart>
      <c:dateAx>
        <c:axId val="96270592"/>
        <c:scaling>
          <c:orientation val="minMax"/>
        </c:scaling>
        <c:delete val="1"/>
        <c:axPos val="b"/>
        <c:numFmt formatCode="ge" sourceLinked="1"/>
        <c:majorTickMark val="none"/>
        <c:minorTickMark val="none"/>
        <c:tickLblPos val="none"/>
        <c:crossAx val="96272768"/>
        <c:crosses val="autoZero"/>
        <c:auto val="1"/>
        <c:lblOffset val="100"/>
        <c:baseTimeUnit val="years"/>
      </c:dateAx>
      <c:valAx>
        <c:axId val="96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49.25</c:v>
                </c:pt>
                <c:pt idx="1">
                  <c:v>54.61</c:v>
                </c:pt>
                <c:pt idx="2">
                  <c:v>53.73</c:v>
                </c:pt>
                <c:pt idx="3">
                  <c:v>66.83</c:v>
                </c:pt>
                <c:pt idx="4">
                  <c:v>64.05</c:v>
                </c:pt>
              </c:numCache>
            </c:numRef>
          </c:val>
          <c:extLst xmlns:c16r2="http://schemas.microsoft.com/office/drawing/2015/06/chart">
            <c:ext xmlns:c16="http://schemas.microsoft.com/office/drawing/2014/chart" uri="{C3380CC4-5D6E-409C-BE32-E72D297353CC}">
              <c16:uniqueId val="{00000000-97C1-4E8C-AA0F-89E3F3900472}"/>
            </c:ext>
          </c:extLst>
        </c:ser>
        <c:dLbls>
          <c:showLegendKey val="0"/>
          <c:showVal val="0"/>
          <c:showCatName val="0"/>
          <c:showSerName val="0"/>
          <c:showPercent val="0"/>
          <c:showBubbleSize val="0"/>
        </c:dLbls>
        <c:gapWidth val="150"/>
        <c:axId val="96301824"/>
        <c:axId val="963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7C1-4E8C-AA0F-89E3F3900472}"/>
            </c:ext>
          </c:extLst>
        </c:ser>
        <c:dLbls>
          <c:showLegendKey val="0"/>
          <c:showVal val="0"/>
          <c:showCatName val="0"/>
          <c:showSerName val="0"/>
          <c:showPercent val="0"/>
          <c:showBubbleSize val="0"/>
        </c:dLbls>
        <c:marker val="1"/>
        <c:smooth val="0"/>
        <c:axId val="96301824"/>
        <c:axId val="96303744"/>
      </c:lineChart>
      <c:dateAx>
        <c:axId val="96301824"/>
        <c:scaling>
          <c:orientation val="minMax"/>
        </c:scaling>
        <c:delete val="1"/>
        <c:axPos val="b"/>
        <c:numFmt formatCode="ge" sourceLinked="1"/>
        <c:majorTickMark val="none"/>
        <c:minorTickMark val="none"/>
        <c:tickLblPos val="none"/>
        <c:crossAx val="96303744"/>
        <c:crosses val="autoZero"/>
        <c:auto val="1"/>
        <c:lblOffset val="100"/>
        <c:baseTimeUnit val="years"/>
      </c:dateAx>
      <c:valAx>
        <c:axId val="96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358.82</c:v>
                </c:pt>
                <c:pt idx="1">
                  <c:v>319.2</c:v>
                </c:pt>
                <c:pt idx="2">
                  <c:v>322.55</c:v>
                </c:pt>
                <c:pt idx="3">
                  <c:v>262.11</c:v>
                </c:pt>
                <c:pt idx="4">
                  <c:v>271.26</c:v>
                </c:pt>
              </c:numCache>
            </c:numRef>
          </c:val>
          <c:extLst xmlns:c16r2="http://schemas.microsoft.com/office/drawing/2015/06/chart">
            <c:ext xmlns:c16="http://schemas.microsoft.com/office/drawing/2014/chart" uri="{C3380CC4-5D6E-409C-BE32-E72D297353CC}">
              <c16:uniqueId val="{00000000-7885-42BF-87AD-DE292903AA51}"/>
            </c:ext>
          </c:extLst>
        </c:ser>
        <c:dLbls>
          <c:showLegendKey val="0"/>
          <c:showVal val="0"/>
          <c:showCatName val="0"/>
          <c:showSerName val="0"/>
          <c:showPercent val="0"/>
          <c:showBubbleSize val="0"/>
        </c:dLbls>
        <c:gapWidth val="150"/>
        <c:axId val="96404224"/>
        <c:axId val="9640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7885-42BF-87AD-DE292903AA51}"/>
            </c:ext>
          </c:extLst>
        </c:ser>
        <c:dLbls>
          <c:showLegendKey val="0"/>
          <c:showVal val="0"/>
          <c:showCatName val="0"/>
          <c:showSerName val="0"/>
          <c:showPercent val="0"/>
          <c:showBubbleSize val="0"/>
        </c:dLbls>
        <c:marker val="1"/>
        <c:smooth val="0"/>
        <c:axId val="96404224"/>
        <c:axId val="96406144"/>
      </c:lineChart>
      <c:dateAx>
        <c:axId val="96404224"/>
        <c:scaling>
          <c:orientation val="minMax"/>
        </c:scaling>
        <c:delete val="1"/>
        <c:axPos val="b"/>
        <c:numFmt formatCode="ge" sourceLinked="1"/>
        <c:majorTickMark val="none"/>
        <c:minorTickMark val="none"/>
        <c:tickLblPos val="none"/>
        <c:crossAx val="96406144"/>
        <c:crosses val="autoZero"/>
        <c:auto val="1"/>
        <c:lblOffset val="100"/>
        <c:baseTimeUnit val="years"/>
      </c:dateAx>
      <c:valAx>
        <c:axId val="96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D3" sqref="CD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東通村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6482</v>
      </c>
      <c r="AM8" s="50"/>
      <c r="AN8" s="50"/>
      <c r="AO8" s="50"/>
      <c r="AP8" s="50"/>
      <c r="AQ8" s="50"/>
      <c r="AR8" s="50"/>
      <c r="AS8" s="50"/>
      <c r="AT8" s="45">
        <f>データ!T6</f>
        <v>295.27</v>
      </c>
      <c r="AU8" s="45"/>
      <c r="AV8" s="45"/>
      <c r="AW8" s="45"/>
      <c r="AX8" s="45"/>
      <c r="AY8" s="45"/>
      <c r="AZ8" s="45"/>
      <c r="BA8" s="45"/>
      <c r="BB8" s="45">
        <f>データ!U6</f>
        <v>21.95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9.7899999999999991</v>
      </c>
      <c r="Q10" s="45"/>
      <c r="R10" s="45"/>
      <c r="S10" s="45"/>
      <c r="T10" s="45"/>
      <c r="U10" s="45"/>
      <c r="V10" s="45"/>
      <c r="W10" s="45">
        <f>データ!Q6</f>
        <v>90.64</v>
      </c>
      <c r="X10" s="45"/>
      <c r="Y10" s="45"/>
      <c r="Z10" s="45"/>
      <c r="AA10" s="45"/>
      <c r="AB10" s="45"/>
      <c r="AC10" s="45"/>
      <c r="AD10" s="50">
        <f>データ!R6</f>
        <v>3024</v>
      </c>
      <c r="AE10" s="50"/>
      <c r="AF10" s="50"/>
      <c r="AG10" s="50"/>
      <c r="AH10" s="50"/>
      <c r="AI10" s="50"/>
      <c r="AJ10" s="50"/>
      <c r="AK10" s="2"/>
      <c r="AL10" s="50">
        <f>データ!V6</f>
        <v>628</v>
      </c>
      <c r="AM10" s="50"/>
      <c r="AN10" s="50"/>
      <c r="AO10" s="50"/>
      <c r="AP10" s="50"/>
      <c r="AQ10" s="50"/>
      <c r="AR10" s="50"/>
      <c r="AS10" s="50"/>
      <c r="AT10" s="45">
        <f>データ!W6</f>
        <v>0.69</v>
      </c>
      <c r="AU10" s="45"/>
      <c r="AV10" s="45"/>
      <c r="AW10" s="45"/>
      <c r="AX10" s="45"/>
      <c r="AY10" s="45"/>
      <c r="AZ10" s="45"/>
      <c r="BA10" s="45"/>
      <c r="BB10" s="45">
        <f>データ!X6</f>
        <v>910.14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Z2CSZLT322AbCSCXYIcww2fdMPtY/pFRCkJl0RSvP2a39sJvD0sYp3sQ4g+2g7sY9d6VaMVkA61Zmi786XgtxA==" saltValue="OpfV0890jdvdRqVMMyp7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24244</v>
      </c>
      <c r="D6" s="33">
        <f t="shared" si="3"/>
        <v>47</v>
      </c>
      <c r="E6" s="33">
        <f t="shared" si="3"/>
        <v>17</v>
      </c>
      <c r="F6" s="33">
        <f t="shared" si="3"/>
        <v>4</v>
      </c>
      <c r="G6" s="33">
        <f t="shared" si="3"/>
        <v>0</v>
      </c>
      <c r="H6" s="33" t="str">
        <f t="shared" si="3"/>
        <v>青森県　東通村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9.7899999999999991</v>
      </c>
      <c r="Q6" s="34">
        <f t="shared" si="3"/>
        <v>90.64</v>
      </c>
      <c r="R6" s="34">
        <f t="shared" si="3"/>
        <v>3024</v>
      </c>
      <c r="S6" s="34">
        <f t="shared" si="3"/>
        <v>6482</v>
      </c>
      <c r="T6" s="34">
        <f t="shared" si="3"/>
        <v>295.27</v>
      </c>
      <c r="U6" s="34">
        <f t="shared" si="3"/>
        <v>21.95</v>
      </c>
      <c r="V6" s="34">
        <f t="shared" si="3"/>
        <v>628</v>
      </c>
      <c r="W6" s="34">
        <f t="shared" si="3"/>
        <v>0.69</v>
      </c>
      <c r="X6" s="34">
        <f t="shared" si="3"/>
        <v>910.14</v>
      </c>
      <c r="Y6" s="35">
        <f>IF(Y7="",NA(),Y7)</f>
        <v>81.16</v>
      </c>
      <c r="Z6" s="35">
        <f t="shared" ref="Z6:AH6" si="4">IF(Z7="",NA(),Z7)</f>
        <v>80.03</v>
      </c>
      <c r="AA6" s="35">
        <f t="shared" si="4"/>
        <v>82.13</v>
      </c>
      <c r="AB6" s="35">
        <f t="shared" si="4"/>
        <v>74.239999999999995</v>
      </c>
      <c r="AC6" s="35">
        <f t="shared" si="4"/>
        <v>72.489999999999995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49.25</v>
      </c>
      <c r="BR6" s="35">
        <f t="shared" ref="BR6:BZ6" si="8">IF(BR7="",NA(),BR7)</f>
        <v>54.61</v>
      </c>
      <c r="BS6" s="35">
        <f t="shared" si="8"/>
        <v>53.73</v>
      </c>
      <c r="BT6" s="35">
        <f t="shared" si="8"/>
        <v>66.83</v>
      </c>
      <c r="BU6" s="35">
        <f t="shared" si="8"/>
        <v>64.05</v>
      </c>
      <c r="BV6" s="35">
        <f t="shared" si="8"/>
        <v>50.54</v>
      </c>
      <c r="BW6" s="35">
        <f t="shared" si="8"/>
        <v>49.22</v>
      </c>
      <c r="BX6" s="35">
        <f t="shared" si="8"/>
        <v>53.7</v>
      </c>
      <c r="BY6" s="35">
        <f t="shared" si="8"/>
        <v>74.3</v>
      </c>
      <c r="BZ6" s="35">
        <f t="shared" si="8"/>
        <v>72.260000000000005</v>
      </c>
      <c r="CA6" s="34" t="str">
        <f>IF(CA7="","",IF(CA7="-","【-】","【"&amp;SUBSTITUTE(TEXT(CA7,"#,##0.00"),"-","△")&amp;"】"))</f>
        <v>【74.48】</v>
      </c>
      <c r="CB6" s="35">
        <f>IF(CB7="",NA(),CB7)</f>
        <v>358.82</v>
      </c>
      <c r="CC6" s="35">
        <f t="shared" ref="CC6:CK6" si="9">IF(CC7="",NA(),CC7)</f>
        <v>319.2</v>
      </c>
      <c r="CD6" s="35">
        <f t="shared" si="9"/>
        <v>322.55</v>
      </c>
      <c r="CE6" s="35">
        <f t="shared" si="9"/>
        <v>262.11</v>
      </c>
      <c r="CF6" s="35">
        <f t="shared" si="9"/>
        <v>271.26</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42.58</v>
      </c>
      <c r="CN6" s="35">
        <f t="shared" ref="CN6:CV6" si="10">IF(CN7="",NA(),CN7)</f>
        <v>44.03</v>
      </c>
      <c r="CO6" s="35">
        <f t="shared" si="10"/>
        <v>47.42</v>
      </c>
      <c r="CP6" s="35">
        <f t="shared" si="10"/>
        <v>47.1</v>
      </c>
      <c r="CQ6" s="35">
        <f t="shared" si="10"/>
        <v>47.58</v>
      </c>
      <c r="CR6" s="35">
        <f t="shared" si="10"/>
        <v>34.74</v>
      </c>
      <c r="CS6" s="35">
        <f t="shared" si="10"/>
        <v>36.65</v>
      </c>
      <c r="CT6" s="35">
        <f t="shared" si="10"/>
        <v>37.72</v>
      </c>
      <c r="CU6" s="35">
        <f t="shared" si="10"/>
        <v>43.36</v>
      </c>
      <c r="CV6" s="35">
        <f t="shared" si="10"/>
        <v>42.56</v>
      </c>
      <c r="CW6" s="34" t="str">
        <f>IF(CW7="","",IF(CW7="-","【-】","【"&amp;SUBSTITUTE(TEXT(CW7,"#,##0.00"),"-","△")&amp;"】"))</f>
        <v>【42.82】</v>
      </c>
      <c r="CX6" s="35">
        <f>IF(CX7="",NA(),CX7)</f>
        <v>89.15</v>
      </c>
      <c r="CY6" s="35">
        <f t="shared" ref="CY6:DG6" si="11">IF(CY7="",NA(),CY7)</f>
        <v>92.6</v>
      </c>
      <c r="CZ6" s="35">
        <f t="shared" si="11"/>
        <v>96.08</v>
      </c>
      <c r="DA6" s="35">
        <f t="shared" si="11"/>
        <v>96.32</v>
      </c>
      <c r="DB6" s="35">
        <f t="shared" si="11"/>
        <v>96.66</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24244</v>
      </c>
      <c r="D7" s="37">
        <v>47</v>
      </c>
      <c r="E7" s="37">
        <v>17</v>
      </c>
      <c r="F7" s="37">
        <v>4</v>
      </c>
      <c r="G7" s="37">
        <v>0</v>
      </c>
      <c r="H7" s="37" t="s">
        <v>97</v>
      </c>
      <c r="I7" s="37" t="s">
        <v>98</v>
      </c>
      <c r="J7" s="37" t="s">
        <v>99</v>
      </c>
      <c r="K7" s="37" t="s">
        <v>100</v>
      </c>
      <c r="L7" s="37" t="s">
        <v>101</v>
      </c>
      <c r="M7" s="37" t="s">
        <v>102</v>
      </c>
      <c r="N7" s="38" t="s">
        <v>103</v>
      </c>
      <c r="O7" s="38" t="s">
        <v>104</v>
      </c>
      <c r="P7" s="38">
        <v>9.7899999999999991</v>
      </c>
      <c r="Q7" s="38">
        <v>90.64</v>
      </c>
      <c r="R7" s="38">
        <v>3024</v>
      </c>
      <c r="S7" s="38">
        <v>6482</v>
      </c>
      <c r="T7" s="38">
        <v>295.27</v>
      </c>
      <c r="U7" s="38">
        <v>21.95</v>
      </c>
      <c r="V7" s="38">
        <v>628</v>
      </c>
      <c r="W7" s="38">
        <v>0.69</v>
      </c>
      <c r="X7" s="38">
        <v>910.14</v>
      </c>
      <c r="Y7" s="38">
        <v>81.16</v>
      </c>
      <c r="Z7" s="38">
        <v>80.03</v>
      </c>
      <c r="AA7" s="38">
        <v>82.13</v>
      </c>
      <c r="AB7" s="38">
        <v>74.239999999999995</v>
      </c>
      <c r="AC7" s="38">
        <v>72.489999999999995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1243.71</v>
      </c>
      <c r="BO7" s="38">
        <v>1194.1500000000001</v>
      </c>
      <c r="BP7" s="38">
        <v>1209.4000000000001</v>
      </c>
      <c r="BQ7" s="38">
        <v>49.25</v>
      </c>
      <c r="BR7" s="38">
        <v>54.61</v>
      </c>
      <c r="BS7" s="38">
        <v>53.73</v>
      </c>
      <c r="BT7" s="38">
        <v>66.83</v>
      </c>
      <c r="BU7" s="38">
        <v>64.05</v>
      </c>
      <c r="BV7" s="38">
        <v>50.54</v>
      </c>
      <c r="BW7" s="38">
        <v>49.22</v>
      </c>
      <c r="BX7" s="38">
        <v>53.7</v>
      </c>
      <c r="BY7" s="38">
        <v>74.3</v>
      </c>
      <c r="BZ7" s="38">
        <v>72.260000000000005</v>
      </c>
      <c r="CA7" s="38">
        <v>74.48</v>
      </c>
      <c r="CB7" s="38">
        <v>358.82</v>
      </c>
      <c r="CC7" s="38">
        <v>319.2</v>
      </c>
      <c r="CD7" s="38">
        <v>322.55</v>
      </c>
      <c r="CE7" s="38">
        <v>262.11</v>
      </c>
      <c r="CF7" s="38">
        <v>271.26</v>
      </c>
      <c r="CG7" s="38">
        <v>320.36</v>
      </c>
      <c r="CH7" s="38">
        <v>332.02</v>
      </c>
      <c r="CI7" s="38">
        <v>300.35000000000002</v>
      </c>
      <c r="CJ7" s="38">
        <v>221.81</v>
      </c>
      <c r="CK7" s="38">
        <v>230.02</v>
      </c>
      <c r="CL7" s="38">
        <v>219.46</v>
      </c>
      <c r="CM7" s="38">
        <v>42.58</v>
      </c>
      <c r="CN7" s="38">
        <v>44.03</v>
      </c>
      <c r="CO7" s="38">
        <v>47.42</v>
      </c>
      <c r="CP7" s="38">
        <v>47.1</v>
      </c>
      <c r="CQ7" s="38">
        <v>47.58</v>
      </c>
      <c r="CR7" s="38">
        <v>34.74</v>
      </c>
      <c r="CS7" s="38">
        <v>36.65</v>
      </c>
      <c r="CT7" s="38">
        <v>37.72</v>
      </c>
      <c r="CU7" s="38">
        <v>43.36</v>
      </c>
      <c r="CV7" s="38">
        <v>42.56</v>
      </c>
      <c r="CW7" s="38">
        <v>42.82</v>
      </c>
      <c r="CX7" s="38">
        <v>89.15</v>
      </c>
      <c r="CY7" s="38">
        <v>92.6</v>
      </c>
      <c r="CZ7" s="38">
        <v>96.08</v>
      </c>
      <c r="DA7" s="38">
        <v>96.32</v>
      </c>
      <c r="DB7" s="38">
        <v>96.66</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2019-12-05T05:10:02Z</dcterms:created>
  <dcterms:modified xsi:type="dcterms:W3CDTF">2020-01-10T07:55:49Z</dcterms:modified>
  <cp:category/>
</cp:coreProperties>
</file>