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G01.ROKUNOHE\Desktop\経営比較分析表（H30決算）の分析等について（病院事業以外）\【経営比較分析表】2018_024058_47_1718\"/>
    </mc:Choice>
  </mc:AlternateContent>
  <workbookProtection workbookAlgorithmName="SHA-512" workbookHashValue="YCSGLbymE3nujVXrYQ1PZQfCwrOEASXq+MIpfBCUfYfK+E7uKjWxdq1MYVbr5S6QqW4FusWUYnNvY5Sx0/BSqA==" workbookSaltValue="YfwWUKav4qtMU6kIj9DLA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<sst xmlns="http://schemas.openxmlformats.org/spreadsheetml/2006/main" count="233" uniqueCount="114">
  <si>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</si>
  <si>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</si>
  <si>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</si>
  <si>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</si>
  <si>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</si>
  <si>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</si>
  <si>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</si>
  <si>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</si>
  <si>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</si>
  <si>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</si>
  <si>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</si>
  <si>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</si>
  <si>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</si>
  <si>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</si>
  <si>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</si>
  <si>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</si>
  <si>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</si>
  <si>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</si>
  <si>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</si>
  <si>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</si>
  <si>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</si>
  <si>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</si>
  <si>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</si>
  <si>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</si>
  <si>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</si>
  <si>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</si>
  <si>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</si>
  <si>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</si>
  <si>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</si>
  <si>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</si>
  <si>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</si>
  <si>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</si>
  <si>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</si>
  <si>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</si>
  <si>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</si>
  <si>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</si>
  <si>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</si>
  <si>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</si>
  <si>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</si>
  <si>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</si>
  <si>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</si>
  <si>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</si>
  <si>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</si>
  <si>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</si>
  <si>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</si>
  <si>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</si>
  <si>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</si>
  <si>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</si>
  <si>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</si>
  <si>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</si>
  <si>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</si>
  <si>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</si>
  <si>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</si>
  <si>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</si>
  <si>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</si>
  <si>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</si>
  <si>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</si>
  <si>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</si>
  <si>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</si>
  <si>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</si>
  <si>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</si>
  <si>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</si>
  <si>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</si>
  <si>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</si>
  <si>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</si>
  <si>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</si>
  <si>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</si>
  <si>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</si>
  <si>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</si>
  <si>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</si>
  <si>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</si>
  <si>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</si>
  <si>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</si>
  <si>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</si>
  <si>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</si>
  <si>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</si>
  <si>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</si>
  <si>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</si>
  <si>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</si>
  <si>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</si>
  <si>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</si>
  <si>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</si>
  <si>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</si>
  <si>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</si>
  <si>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</si>
  <si>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</si>
  <si>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</si>
  <si>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</si>
  <si>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</si>
  <si>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</si>
  <si>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</si>
  <si>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</si>
  <si>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</si>
  <si>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</si>
  <si>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</si>
  <si>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</si>
  <si>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</si>
  <si>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</si>
  <si>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</si>
  <si>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</si>
  <si>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</si>
  <si>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</si>
  <si>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</si>
  <si>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</si>
  <si>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</si>
  <si>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</si>
  <si>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</si>
  <si>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</si>
  <si>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</si>
  <si>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</si>
  <si>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</si>
  <si>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・ストックマネジメント計画を策定し、順次更新事業の実施を検討していく。</t>
    <rPh sb="11" eb="13">
      <t>ケイカク</t>
    </rPh>
    <rPh sb="14" eb="16">
      <t>サクテイ</t>
    </rPh>
    <rPh sb="18" eb="20">
      <t>ジュンジ</t>
    </rPh>
    <rPh sb="20" eb="22">
      <t>コウシン</t>
    </rPh>
    <rPh sb="22" eb="24">
      <t>ジギョウ</t>
    </rPh>
    <rPh sb="25" eb="27">
      <t>ジッシ</t>
    </rPh>
    <rPh sb="28" eb="30">
      <t>ケントウ</t>
    </rPh>
    <phoneticPr fontId="4"/>
  </si>
  <si>
    <t>・前年度に比べ収益的収支比率・経費回収率は若干増加し、水洗化率も前年度より増加しており、汚水処理原価は若干ではあるが減少している。これは、整備率・水洗化率100％の区域を広域化のプロセスとして単独公共下水道に位置付けたことによる。しかしながら、依然として使用料料金収入で維持管理費を賄えていない状況であり、公営企業会計適用に向けて使用料の適正化（使用料料金の増額改定等）の検討を進め、適正な使用料収入の確保に努めていくこととする。
・企業債（地方債）については減少してきているものの、今後数年間広域化事業を計画しているため、繰上げ償還や金利の安いものへの借換え等を検討する。</t>
    <rPh sb="1" eb="4">
      <t>ゼンネンド</t>
    </rPh>
    <rPh sb="5" eb="6">
      <t>クラ</t>
    </rPh>
    <rPh sb="7" eb="10">
      <t>シュウエキテキ</t>
    </rPh>
    <rPh sb="10" eb="12">
      <t>シュウシ</t>
    </rPh>
    <rPh sb="12" eb="14">
      <t>ヒリツ</t>
    </rPh>
    <rPh sb="15" eb="17">
      <t>ケイヒ</t>
    </rPh>
    <rPh sb="17" eb="19">
      <t>カイシュウ</t>
    </rPh>
    <rPh sb="19" eb="20">
      <t>リツ</t>
    </rPh>
    <rPh sb="21" eb="23">
      <t>ジャッカン</t>
    </rPh>
    <rPh sb="23" eb="25">
      <t>ゾウカ</t>
    </rPh>
    <rPh sb="27" eb="30">
      <t>スイセンカ</t>
    </rPh>
    <rPh sb="30" eb="31">
      <t>リツ</t>
    </rPh>
    <rPh sb="44" eb="46">
      <t>オスイ</t>
    </rPh>
    <rPh sb="46" eb="48">
      <t>ショリ</t>
    </rPh>
    <rPh sb="48" eb="50">
      <t>ゲンカ</t>
    </rPh>
    <rPh sb="51" eb="53">
      <t>ジャッカン</t>
    </rPh>
    <rPh sb="58" eb="60">
      <t>ゲンショウ</t>
    </rPh>
    <rPh sb="69" eb="71">
      <t>セイビ</t>
    </rPh>
    <rPh sb="71" eb="72">
      <t>リツ</t>
    </rPh>
    <rPh sb="73" eb="76">
      <t>スイセンカ</t>
    </rPh>
    <rPh sb="76" eb="77">
      <t>リツ</t>
    </rPh>
    <rPh sb="82" eb="84">
      <t>クイキ</t>
    </rPh>
    <rPh sb="85" eb="88">
      <t>コウイキカ</t>
    </rPh>
    <rPh sb="96" eb="98">
      <t>タンドク</t>
    </rPh>
    <rPh sb="98" eb="100">
      <t>コウキョウ</t>
    </rPh>
    <rPh sb="100" eb="103">
      <t>ゲスイドウ</t>
    </rPh>
    <rPh sb="104" eb="107">
      <t>イチヅ</t>
    </rPh>
    <rPh sb="122" eb="124">
      <t>イゼン</t>
    </rPh>
    <rPh sb="127" eb="130">
      <t>シヨウリョウ</t>
    </rPh>
    <rPh sb="130" eb="132">
      <t>リョウキン</t>
    </rPh>
    <rPh sb="132" eb="134">
      <t>シュウニュウ</t>
    </rPh>
    <rPh sb="135" eb="137">
      <t>イジ</t>
    </rPh>
    <rPh sb="137" eb="140">
      <t>カンリヒ</t>
    </rPh>
    <rPh sb="141" eb="142">
      <t>マカナ</t>
    </rPh>
    <rPh sb="147" eb="149">
      <t>ジョウキョウ</t>
    </rPh>
    <rPh sb="153" eb="155">
      <t>コウエイ</t>
    </rPh>
    <rPh sb="155" eb="157">
      <t>キギョウ</t>
    </rPh>
    <rPh sb="157" eb="159">
      <t>カイケイ</t>
    </rPh>
    <rPh sb="159" eb="161">
      <t>テキヨウ</t>
    </rPh>
    <rPh sb="162" eb="163">
      <t>ム</t>
    </rPh>
    <rPh sb="165" eb="168">
      <t>シヨウリョウ</t>
    </rPh>
    <rPh sb="169" eb="172">
      <t>テキセイカ</t>
    </rPh>
    <rPh sb="173" eb="176">
      <t>シヨウリョウ</t>
    </rPh>
    <rPh sb="176" eb="178">
      <t>リョウキン</t>
    </rPh>
    <rPh sb="179" eb="181">
      <t>ゾウガク</t>
    </rPh>
    <rPh sb="181" eb="183">
      <t>カイテイ</t>
    </rPh>
    <rPh sb="183" eb="184">
      <t>トウ</t>
    </rPh>
    <rPh sb="186" eb="188">
      <t>ケントウ</t>
    </rPh>
    <rPh sb="189" eb="190">
      <t>スス</t>
    </rPh>
    <rPh sb="217" eb="219">
      <t>キギョウ</t>
    </rPh>
    <rPh sb="219" eb="220">
      <t>サイ</t>
    </rPh>
    <rPh sb="221" eb="224">
      <t>チホウサイ</t>
    </rPh>
    <rPh sb="230" eb="232">
      <t>ゲンショウ</t>
    </rPh>
    <rPh sb="242" eb="244">
      <t>コンゴ</t>
    </rPh>
    <rPh sb="244" eb="247">
      <t>スウネンカン</t>
    </rPh>
    <rPh sb="247" eb="249">
      <t>コウイキ</t>
    </rPh>
    <rPh sb="249" eb="250">
      <t>カ</t>
    </rPh>
    <rPh sb="250" eb="252">
      <t>ジギョウ</t>
    </rPh>
    <rPh sb="253" eb="255">
      <t>ケイカク</t>
    </rPh>
    <rPh sb="262" eb="264">
      <t>クリア</t>
    </rPh>
    <rPh sb="265" eb="267">
      <t>ショウカン</t>
    </rPh>
    <rPh sb="268" eb="270">
      <t>キンリ</t>
    </rPh>
    <rPh sb="271" eb="272">
      <t>ヤス</t>
    </rPh>
    <rPh sb="277" eb="279">
      <t>カリカ</t>
    </rPh>
    <rPh sb="280" eb="281">
      <t>トウ</t>
    </rPh>
    <rPh sb="282" eb="284">
      <t>ケントウ</t>
    </rPh>
    <phoneticPr fontId="4"/>
  </si>
  <si>
    <t>・前年度に比べ収益的収支比率・経費回収率は若干増加し、水洗化率も前年度より増加しており、汚水処理原価は若干ではあるが減少している。これは、整備率・水洗化率100％の区域を広域化のプロセスとして単独公共下水道に位置付けたことによる。しかしながら、依然として使用料料金収入で維持管理費を賄えていない状況であり、公営企業会計適用に向けて使用料の適正化（使用料料金の増額改定等）の検討を進め、適正な使用料収入の確保に努めていくこととする。</t>
    <rPh sb="1" eb="4">
      <t>ゼンネンド</t>
    </rPh>
    <rPh sb="5" eb="6">
      <t>クラ</t>
    </rPh>
    <rPh sb="7" eb="10">
      <t>シュウエキテキ</t>
    </rPh>
    <rPh sb="10" eb="12">
      <t>シュウシ</t>
    </rPh>
    <rPh sb="12" eb="14">
      <t>ヒリツ</t>
    </rPh>
    <rPh sb="15" eb="17">
      <t>ケイヒ</t>
    </rPh>
    <rPh sb="17" eb="19">
      <t>カイシュウ</t>
    </rPh>
    <rPh sb="19" eb="20">
      <t>リツ</t>
    </rPh>
    <rPh sb="21" eb="23">
      <t>ジャッカン</t>
    </rPh>
    <rPh sb="23" eb="25">
      <t>ゾウカ</t>
    </rPh>
    <rPh sb="27" eb="30">
      <t>スイセンカ</t>
    </rPh>
    <rPh sb="30" eb="31">
      <t>リツ</t>
    </rPh>
    <rPh sb="44" eb="46">
      <t>オスイ</t>
    </rPh>
    <rPh sb="46" eb="48">
      <t>ショリ</t>
    </rPh>
    <rPh sb="48" eb="50">
      <t>ゲンカ</t>
    </rPh>
    <rPh sb="51" eb="53">
      <t>ジャッカン</t>
    </rPh>
    <rPh sb="58" eb="60">
      <t>ゲンショウ</t>
    </rPh>
    <rPh sb="69" eb="71">
      <t>セイビ</t>
    </rPh>
    <rPh sb="71" eb="72">
      <t>リツ</t>
    </rPh>
    <rPh sb="73" eb="76">
      <t>スイセンカ</t>
    </rPh>
    <rPh sb="76" eb="77">
      <t>リツ</t>
    </rPh>
    <rPh sb="82" eb="84">
      <t>クイキ</t>
    </rPh>
    <rPh sb="85" eb="88">
      <t>コウイキカ</t>
    </rPh>
    <rPh sb="96" eb="98">
      <t>タンドク</t>
    </rPh>
    <rPh sb="98" eb="100">
      <t>コウキョウ</t>
    </rPh>
    <rPh sb="100" eb="103">
      <t>ゲスイドウ</t>
    </rPh>
    <rPh sb="104" eb="107">
      <t>イチヅ</t>
    </rPh>
    <rPh sb="122" eb="124">
      <t>イゼン</t>
    </rPh>
    <rPh sb="127" eb="130">
      <t>シヨウリョウ</t>
    </rPh>
    <rPh sb="130" eb="132">
      <t>リョウキン</t>
    </rPh>
    <rPh sb="132" eb="134">
      <t>シュウニュウ</t>
    </rPh>
    <rPh sb="135" eb="137">
      <t>イジ</t>
    </rPh>
    <rPh sb="137" eb="140">
      <t>カンリヒ</t>
    </rPh>
    <rPh sb="141" eb="142">
      <t>マカナ</t>
    </rPh>
    <rPh sb="147" eb="149">
      <t>ジョウキョウ</t>
    </rPh>
    <rPh sb="153" eb="155">
      <t>コウエイ</t>
    </rPh>
    <rPh sb="155" eb="157">
      <t>キギョウ</t>
    </rPh>
    <rPh sb="157" eb="159">
      <t>カイケイ</t>
    </rPh>
    <rPh sb="159" eb="161">
      <t>テキヨウ</t>
    </rPh>
    <rPh sb="162" eb="163">
      <t>ム</t>
    </rPh>
    <rPh sb="165" eb="168">
      <t>シヨウリョウ</t>
    </rPh>
    <rPh sb="169" eb="172">
      <t>テキセイカ</t>
    </rPh>
    <rPh sb="173" eb="176">
      <t>シヨウリョウ</t>
    </rPh>
    <rPh sb="176" eb="178">
      <t>リョウキン</t>
    </rPh>
    <rPh sb="179" eb="181">
      <t>ゾウガク</t>
    </rPh>
    <rPh sb="181" eb="183">
      <t>カイテイ</t>
    </rPh>
    <rPh sb="183" eb="184">
      <t>トウ</t>
    </rPh>
    <rPh sb="186" eb="188">
      <t>ケントウ</t>
    </rPh>
    <rPh sb="189" eb="190">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</si>
</sst>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29-4EB0-B9B6-E00BA009916F}"/>
            </c:ext>
          </c:extLst>
        </c:ser>
        <c:dLbls>
          <c:showLegendKey val="0"/>
          <c:showVal val="0"/>
          <c:showCatName val="0"/>
          <c:showSerName val="0"/>
          <c:showPercent val="0"/>
          <c:showBubbleSize val="0"/>
        </c:dLbls>
        <c:gapWidth val="150"/>
        <c:axId val="187808744"/>
        <c:axId val="18781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0929-4EB0-B9B6-E00BA009916F}"/>
            </c:ext>
          </c:extLst>
        </c:ser>
        <c:dLbls>
          <c:showLegendKey val="0"/>
          <c:showVal val="0"/>
          <c:showCatName val="0"/>
          <c:showSerName val="0"/>
          <c:showPercent val="0"/>
          <c:showBubbleSize val="0"/>
        </c:dLbls>
        <c:marker val="1"/>
        <c:smooth val="0"/>
        <c:axId val="187808744"/>
        <c:axId val="187813224"/>
      </c:lineChart>
      <c:dateAx>
        <c:axId val="187808744"/>
        <c:scaling>
          <c:orientation val="minMax"/>
        </c:scaling>
        <c:delete val="1"/>
        <c:axPos val="b"/>
        <c:numFmt formatCode="ge" sourceLinked="1"/>
        <c:majorTickMark val="none"/>
        <c:minorTickMark val="none"/>
        <c:tickLblPos val="none"/>
        <c:crossAx val="187813224"/>
        <c:crosses val="autoZero"/>
        <c:auto val="1"/>
        <c:lblOffset val="100"/>
        <c:baseTimeUnit val="years"/>
      </c:dateAx>
      <c:valAx>
        <c:axId val="18781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0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8B-44B4-B720-D6A0E45C2D44}"/>
            </c:ext>
          </c:extLst>
        </c:ser>
        <c:dLbls>
          <c:showLegendKey val="0"/>
          <c:showVal val="0"/>
          <c:showCatName val="0"/>
          <c:showSerName val="0"/>
          <c:showPercent val="0"/>
          <c:showBubbleSize val="0"/>
        </c:dLbls>
        <c:gapWidth val="150"/>
        <c:axId val="188665576"/>
        <c:axId val="18866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7A8B-44B4-B720-D6A0E45C2D44}"/>
            </c:ext>
          </c:extLst>
        </c:ser>
        <c:dLbls>
          <c:showLegendKey val="0"/>
          <c:showVal val="0"/>
          <c:showCatName val="0"/>
          <c:showSerName val="0"/>
          <c:showPercent val="0"/>
          <c:showBubbleSize val="0"/>
        </c:dLbls>
        <c:marker val="1"/>
        <c:smooth val="0"/>
        <c:axId val="188665576"/>
        <c:axId val="188665968"/>
      </c:lineChart>
      <c:dateAx>
        <c:axId val="188665576"/>
        <c:scaling>
          <c:orientation val="minMax"/>
        </c:scaling>
        <c:delete val="1"/>
        <c:axPos val="b"/>
        <c:numFmt formatCode="ge" sourceLinked="1"/>
        <c:majorTickMark val="none"/>
        <c:minorTickMark val="none"/>
        <c:tickLblPos val="none"/>
        <c:crossAx val="188665968"/>
        <c:crosses val="autoZero"/>
        <c:auto val="1"/>
        <c:lblOffset val="100"/>
        <c:baseTimeUnit val="years"/>
      </c:dateAx>
      <c:valAx>
        <c:axId val="18866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6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73.84</c:v>
                </c:pt>
                <c:pt idx="1">
                  <c:v>75.36</c:v>
                </c:pt>
                <c:pt idx="2">
                  <c:v>76.27</c:v>
                </c:pt>
                <c:pt idx="3">
                  <c:v>78.05</c:v>
                </c:pt>
                <c:pt idx="4">
                  <c:v>87.79</c:v>
                </c:pt>
              </c:numCache>
            </c:numRef>
          </c:val>
          <c:extLst xmlns:c16r2="http://schemas.microsoft.com/office/drawing/2015/06/chart">
            <c:ext xmlns:c16="http://schemas.microsoft.com/office/drawing/2014/chart" uri="{C3380CC4-5D6E-409C-BE32-E72D297353CC}">
              <c16:uniqueId val="{00000000-F31B-4D95-A3EE-1C669006155F}"/>
            </c:ext>
          </c:extLst>
        </c:ser>
        <c:dLbls>
          <c:showLegendKey val="0"/>
          <c:showVal val="0"/>
          <c:showCatName val="0"/>
          <c:showSerName val="0"/>
          <c:showPercent val="0"/>
          <c:showBubbleSize val="0"/>
        </c:dLbls>
        <c:gapWidth val="150"/>
        <c:axId val="188667144"/>
        <c:axId val="18866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F31B-4D95-A3EE-1C669006155F}"/>
            </c:ext>
          </c:extLst>
        </c:ser>
        <c:dLbls>
          <c:showLegendKey val="0"/>
          <c:showVal val="0"/>
          <c:showCatName val="0"/>
          <c:showSerName val="0"/>
          <c:showPercent val="0"/>
          <c:showBubbleSize val="0"/>
        </c:dLbls>
        <c:marker val="1"/>
        <c:smooth val="0"/>
        <c:axId val="188667144"/>
        <c:axId val="188667536"/>
      </c:lineChart>
      <c:dateAx>
        <c:axId val="188667144"/>
        <c:scaling>
          <c:orientation val="minMax"/>
        </c:scaling>
        <c:delete val="1"/>
        <c:axPos val="b"/>
        <c:numFmt formatCode="ge" sourceLinked="1"/>
        <c:majorTickMark val="none"/>
        <c:minorTickMark val="none"/>
        <c:tickLblPos val="none"/>
        <c:crossAx val="188667536"/>
        <c:crosses val="autoZero"/>
        <c:auto val="1"/>
        <c:lblOffset val="100"/>
        <c:baseTimeUnit val="years"/>
      </c:dateAx>
      <c:valAx>
        <c:axId val="18866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6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86.76</c:v>
                </c:pt>
                <c:pt idx="1">
                  <c:v>88.26</c:v>
                </c:pt>
                <c:pt idx="2">
                  <c:v>89.87</c:v>
                </c:pt>
                <c:pt idx="3">
                  <c:v>88.65</c:v>
                </c:pt>
                <c:pt idx="4">
                  <c:v>88.78</c:v>
                </c:pt>
              </c:numCache>
            </c:numRef>
          </c:val>
          <c:extLst xmlns:c16r2="http://schemas.microsoft.com/office/drawing/2015/06/chart">
            <c:ext xmlns:c16="http://schemas.microsoft.com/office/drawing/2014/chart" uri="{C3380CC4-5D6E-409C-BE32-E72D297353CC}">
              <c16:uniqueId val="{00000000-21C3-4851-9F27-0BE82DEC44BE}"/>
            </c:ext>
          </c:extLst>
        </c:ser>
        <c:dLbls>
          <c:showLegendKey val="0"/>
          <c:showVal val="0"/>
          <c:showCatName val="0"/>
          <c:showSerName val="0"/>
          <c:showPercent val="0"/>
          <c:showBubbleSize val="0"/>
        </c:dLbls>
        <c:gapWidth val="150"/>
        <c:axId val="187896744"/>
        <c:axId val="18789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C3-4851-9F27-0BE82DEC44BE}"/>
            </c:ext>
          </c:extLst>
        </c:ser>
        <c:dLbls>
          <c:showLegendKey val="0"/>
          <c:showVal val="0"/>
          <c:showCatName val="0"/>
          <c:showSerName val="0"/>
          <c:showPercent val="0"/>
          <c:showBubbleSize val="0"/>
        </c:dLbls>
        <c:marker val="1"/>
        <c:smooth val="0"/>
        <c:axId val="187896744"/>
        <c:axId val="187897128"/>
      </c:lineChart>
      <c:dateAx>
        <c:axId val="187896744"/>
        <c:scaling>
          <c:orientation val="minMax"/>
        </c:scaling>
        <c:delete val="1"/>
        <c:axPos val="b"/>
        <c:numFmt formatCode="ge" sourceLinked="1"/>
        <c:majorTickMark val="none"/>
        <c:minorTickMark val="none"/>
        <c:tickLblPos val="none"/>
        <c:crossAx val="187897128"/>
        <c:crosses val="autoZero"/>
        <c:auto val="1"/>
        <c:lblOffset val="100"/>
        <c:baseTimeUnit val="years"/>
      </c:dateAx>
      <c:valAx>
        <c:axId val="18789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9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5E-4BF7-A64D-08A2DCA9B8D9}"/>
            </c:ext>
          </c:extLst>
        </c:ser>
        <c:dLbls>
          <c:showLegendKey val="0"/>
          <c:showVal val="0"/>
          <c:showCatName val="0"/>
          <c:showSerName val="0"/>
          <c:showPercent val="0"/>
          <c:showBubbleSize val="0"/>
        </c:dLbls>
        <c:gapWidth val="150"/>
        <c:axId val="188524520"/>
        <c:axId val="18852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5E-4BF7-A64D-08A2DCA9B8D9}"/>
            </c:ext>
          </c:extLst>
        </c:ser>
        <c:dLbls>
          <c:showLegendKey val="0"/>
          <c:showVal val="0"/>
          <c:showCatName val="0"/>
          <c:showSerName val="0"/>
          <c:showPercent val="0"/>
          <c:showBubbleSize val="0"/>
        </c:dLbls>
        <c:marker val="1"/>
        <c:smooth val="0"/>
        <c:axId val="188524520"/>
        <c:axId val="188524904"/>
      </c:lineChart>
      <c:dateAx>
        <c:axId val="188524520"/>
        <c:scaling>
          <c:orientation val="minMax"/>
        </c:scaling>
        <c:delete val="1"/>
        <c:axPos val="b"/>
        <c:numFmt formatCode="ge" sourceLinked="1"/>
        <c:majorTickMark val="none"/>
        <c:minorTickMark val="none"/>
        <c:tickLblPos val="none"/>
        <c:crossAx val="188524904"/>
        <c:crosses val="autoZero"/>
        <c:auto val="1"/>
        <c:lblOffset val="100"/>
        <c:baseTimeUnit val="years"/>
      </c:dateAx>
      <c:valAx>
        <c:axId val="18852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2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F1-42DC-9217-FC5B95534684}"/>
            </c:ext>
          </c:extLst>
        </c:ser>
        <c:dLbls>
          <c:showLegendKey val="0"/>
          <c:showVal val="0"/>
          <c:showCatName val="0"/>
          <c:showSerName val="0"/>
          <c:showPercent val="0"/>
          <c:showBubbleSize val="0"/>
        </c:dLbls>
        <c:gapWidth val="150"/>
        <c:axId val="188256848"/>
        <c:axId val="18825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F1-42DC-9217-FC5B95534684}"/>
            </c:ext>
          </c:extLst>
        </c:ser>
        <c:dLbls>
          <c:showLegendKey val="0"/>
          <c:showVal val="0"/>
          <c:showCatName val="0"/>
          <c:showSerName val="0"/>
          <c:showPercent val="0"/>
          <c:showBubbleSize val="0"/>
        </c:dLbls>
        <c:marker val="1"/>
        <c:smooth val="0"/>
        <c:axId val="188256848"/>
        <c:axId val="188259280"/>
      </c:lineChart>
      <c:dateAx>
        <c:axId val="188256848"/>
        <c:scaling>
          <c:orientation val="minMax"/>
        </c:scaling>
        <c:delete val="1"/>
        <c:axPos val="b"/>
        <c:numFmt formatCode="ge" sourceLinked="1"/>
        <c:majorTickMark val="none"/>
        <c:minorTickMark val="none"/>
        <c:tickLblPos val="none"/>
        <c:crossAx val="188259280"/>
        <c:crosses val="autoZero"/>
        <c:auto val="1"/>
        <c:lblOffset val="100"/>
        <c:baseTimeUnit val="years"/>
      </c:dateAx>
      <c:valAx>
        <c:axId val="18825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5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3F-47D3-A9EB-19AAA9949693}"/>
            </c:ext>
          </c:extLst>
        </c:ser>
        <c:dLbls>
          <c:showLegendKey val="0"/>
          <c:showVal val="0"/>
          <c:showCatName val="0"/>
          <c:showSerName val="0"/>
          <c:showPercent val="0"/>
          <c:showBubbleSize val="0"/>
        </c:dLbls>
        <c:gapWidth val="150"/>
        <c:axId val="187241688"/>
        <c:axId val="1872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3F-47D3-A9EB-19AAA9949693}"/>
            </c:ext>
          </c:extLst>
        </c:ser>
        <c:dLbls>
          <c:showLegendKey val="0"/>
          <c:showVal val="0"/>
          <c:showCatName val="0"/>
          <c:showSerName val="0"/>
          <c:showPercent val="0"/>
          <c:showBubbleSize val="0"/>
        </c:dLbls>
        <c:marker val="1"/>
        <c:smooth val="0"/>
        <c:axId val="187241688"/>
        <c:axId val="187242080"/>
      </c:lineChart>
      <c:dateAx>
        <c:axId val="187241688"/>
        <c:scaling>
          <c:orientation val="minMax"/>
        </c:scaling>
        <c:delete val="1"/>
        <c:axPos val="b"/>
        <c:numFmt formatCode="ge" sourceLinked="1"/>
        <c:majorTickMark val="none"/>
        <c:minorTickMark val="none"/>
        <c:tickLblPos val="none"/>
        <c:crossAx val="187242080"/>
        <c:crosses val="autoZero"/>
        <c:auto val="1"/>
        <c:lblOffset val="100"/>
        <c:baseTimeUnit val="years"/>
      </c:dateAx>
      <c:valAx>
        <c:axId val="1872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4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86-4E3E-A7A8-C1C5F35C20C7}"/>
            </c:ext>
          </c:extLst>
        </c:ser>
        <c:dLbls>
          <c:showLegendKey val="0"/>
          <c:showVal val="0"/>
          <c:showCatName val="0"/>
          <c:showSerName val="0"/>
          <c:showPercent val="0"/>
          <c:showBubbleSize val="0"/>
        </c:dLbls>
        <c:gapWidth val="150"/>
        <c:axId val="187243256"/>
        <c:axId val="187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86-4E3E-A7A8-C1C5F35C20C7}"/>
            </c:ext>
          </c:extLst>
        </c:ser>
        <c:dLbls>
          <c:showLegendKey val="0"/>
          <c:showVal val="0"/>
          <c:showCatName val="0"/>
          <c:showSerName val="0"/>
          <c:showPercent val="0"/>
          <c:showBubbleSize val="0"/>
        </c:dLbls>
        <c:marker val="1"/>
        <c:smooth val="0"/>
        <c:axId val="187243256"/>
        <c:axId val="187243648"/>
      </c:lineChart>
      <c:dateAx>
        <c:axId val="187243256"/>
        <c:scaling>
          <c:orientation val="minMax"/>
        </c:scaling>
        <c:delete val="1"/>
        <c:axPos val="b"/>
        <c:numFmt formatCode="ge" sourceLinked="1"/>
        <c:majorTickMark val="none"/>
        <c:minorTickMark val="none"/>
        <c:tickLblPos val="none"/>
        <c:crossAx val="187243648"/>
        <c:crosses val="autoZero"/>
        <c:auto val="1"/>
        <c:lblOffset val="100"/>
        <c:baseTimeUnit val="years"/>
      </c:dateAx>
      <c:valAx>
        <c:axId val="187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4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2254.75</c:v>
                </c:pt>
                <c:pt idx="1">
                  <c:v>1452.01</c:v>
                </c:pt>
                <c:pt idx="2">
                  <c:v>1791.24</c:v>
                </c:pt>
                <c:pt idx="3">
                  <c:v>1675.29</c:v>
                </c:pt>
                <c:pt idx="4">
                  <c:v>1065.55</c:v>
                </c:pt>
              </c:numCache>
            </c:numRef>
          </c:val>
          <c:extLst xmlns:c16r2="http://schemas.microsoft.com/office/drawing/2015/06/chart">
            <c:ext xmlns:c16="http://schemas.microsoft.com/office/drawing/2014/chart" uri="{C3380CC4-5D6E-409C-BE32-E72D297353CC}">
              <c16:uniqueId val="{00000000-C32A-4E2D-B7A0-266D28789E83}"/>
            </c:ext>
          </c:extLst>
        </c:ser>
        <c:dLbls>
          <c:showLegendKey val="0"/>
          <c:showVal val="0"/>
          <c:showCatName val="0"/>
          <c:showSerName val="0"/>
          <c:showPercent val="0"/>
          <c:showBubbleSize val="0"/>
        </c:dLbls>
        <c:gapWidth val="150"/>
        <c:axId val="188387488"/>
        <c:axId val="18838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C32A-4E2D-B7A0-266D28789E83}"/>
            </c:ext>
          </c:extLst>
        </c:ser>
        <c:dLbls>
          <c:showLegendKey val="0"/>
          <c:showVal val="0"/>
          <c:showCatName val="0"/>
          <c:showSerName val="0"/>
          <c:showPercent val="0"/>
          <c:showBubbleSize val="0"/>
        </c:dLbls>
        <c:marker val="1"/>
        <c:smooth val="0"/>
        <c:axId val="188387488"/>
        <c:axId val="188387880"/>
      </c:lineChart>
      <c:dateAx>
        <c:axId val="188387488"/>
        <c:scaling>
          <c:orientation val="minMax"/>
        </c:scaling>
        <c:delete val="1"/>
        <c:axPos val="b"/>
        <c:numFmt formatCode="ge" sourceLinked="1"/>
        <c:majorTickMark val="none"/>
        <c:minorTickMark val="none"/>
        <c:tickLblPos val="none"/>
        <c:crossAx val="188387880"/>
        <c:crosses val="autoZero"/>
        <c:auto val="1"/>
        <c:lblOffset val="100"/>
        <c:baseTimeUnit val="years"/>
      </c:dateAx>
      <c:valAx>
        <c:axId val="18838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34.15</c:v>
                </c:pt>
                <c:pt idx="1">
                  <c:v>33.92</c:v>
                </c:pt>
                <c:pt idx="2">
                  <c:v>37.81</c:v>
                </c:pt>
                <c:pt idx="3">
                  <c:v>42.48</c:v>
                </c:pt>
                <c:pt idx="4">
                  <c:v>49.04</c:v>
                </c:pt>
              </c:numCache>
            </c:numRef>
          </c:val>
          <c:extLst xmlns:c16r2="http://schemas.microsoft.com/office/drawing/2015/06/chart">
            <c:ext xmlns:c16="http://schemas.microsoft.com/office/drawing/2014/chart" uri="{C3380CC4-5D6E-409C-BE32-E72D297353CC}">
              <c16:uniqueId val="{00000000-5A7F-4FB1-B1FC-CFBC3E1EE3CB}"/>
            </c:ext>
          </c:extLst>
        </c:ser>
        <c:dLbls>
          <c:showLegendKey val="0"/>
          <c:showVal val="0"/>
          <c:showCatName val="0"/>
          <c:showSerName val="0"/>
          <c:showPercent val="0"/>
          <c:showBubbleSize val="0"/>
        </c:dLbls>
        <c:gapWidth val="150"/>
        <c:axId val="188389056"/>
        <c:axId val="18838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5A7F-4FB1-B1FC-CFBC3E1EE3CB}"/>
            </c:ext>
          </c:extLst>
        </c:ser>
        <c:dLbls>
          <c:showLegendKey val="0"/>
          <c:showVal val="0"/>
          <c:showCatName val="0"/>
          <c:showSerName val="0"/>
          <c:showPercent val="0"/>
          <c:showBubbleSize val="0"/>
        </c:dLbls>
        <c:marker val="1"/>
        <c:smooth val="0"/>
        <c:axId val="188389056"/>
        <c:axId val="188389448"/>
      </c:lineChart>
      <c:dateAx>
        <c:axId val="188389056"/>
        <c:scaling>
          <c:orientation val="minMax"/>
        </c:scaling>
        <c:delete val="1"/>
        <c:axPos val="b"/>
        <c:numFmt formatCode="ge" sourceLinked="1"/>
        <c:majorTickMark val="none"/>
        <c:minorTickMark val="none"/>
        <c:tickLblPos val="none"/>
        <c:crossAx val="188389448"/>
        <c:crosses val="autoZero"/>
        <c:auto val="1"/>
        <c:lblOffset val="100"/>
        <c:baseTimeUnit val="years"/>
      </c:dateAx>
      <c:valAx>
        <c:axId val="18838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370.12</c:v>
                </c:pt>
                <c:pt idx="1">
                  <c:v>379.97</c:v>
                </c:pt>
                <c:pt idx="2">
                  <c:v>339.16</c:v>
                </c:pt>
                <c:pt idx="3">
                  <c:v>302.60000000000002</c:v>
                </c:pt>
                <c:pt idx="4">
                  <c:v>258.39</c:v>
                </c:pt>
              </c:numCache>
            </c:numRef>
          </c:val>
          <c:extLst xmlns:c16r2="http://schemas.microsoft.com/office/drawing/2015/06/chart">
            <c:ext xmlns:c16="http://schemas.microsoft.com/office/drawing/2014/chart" uri="{C3380CC4-5D6E-409C-BE32-E72D297353CC}">
              <c16:uniqueId val="{00000000-5B42-4A33-96DD-91415231C0D7}"/>
            </c:ext>
          </c:extLst>
        </c:ser>
        <c:dLbls>
          <c:showLegendKey val="0"/>
          <c:showVal val="0"/>
          <c:showCatName val="0"/>
          <c:showSerName val="0"/>
          <c:showPercent val="0"/>
          <c:showBubbleSize val="0"/>
        </c:dLbls>
        <c:gapWidth val="150"/>
        <c:axId val="188390624"/>
        <c:axId val="18866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5B42-4A33-96DD-91415231C0D7}"/>
            </c:ext>
          </c:extLst>
        </c:ser>
        <c:dLbls>
          <c:showLegendKey val="0"/>
          <c:showVal val="0"/>
          <c:showCatName val="0"/>
          <c:showSerName val="0"/>
          <c:showPercent val="0"/>
          <c:showBubbleSize val="0"/>
        </c:dLbls>
        <c:marker val="1"/>
        <c:smooth val="0"/>
        <c:axId val="188390624"/>
        <c:axId val="188664400"/>
      </c:lineChart>
      <c:dateAx>
        <c:axId val="188390624"/>
        <c:scaling>
          <c:orientation val="minMax"/>
        </c:scaling>
        <c:delete val="1"/>
        <c:axPos val="b"/>
        <c:numFmt formatCode="ge" sourceLinked="1"/>
        <c:majorTickMark val="none"/>
        <c:minorTickMark val="none"/>
        <c:tickLblPos val="none"/>
        <c:crossAx val="188664400"/>
        <c:crosses val="autoZero"/>
        <c:auto val="1"/>
        <c:lblOffset val="100"/>
        <c:baseTimeUnit val="years"/>
      </c:dateAx>
      <c:valAx>
        <c:axId val="18866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9" zoomScaleNormal="100" workbookViewId="0">
      <selection activeCell="BW89" sqref="BW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六戸町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11033</v>
      </c>
      <c r="AM8" s="50"/>
      <c r="AN8" s="50"/>
      <c r="AO8" s="50"/>
      <c r="AP8" s="50"/>
      <c r="AQ8" s="50"/>
      <c r="AR8" s="50"/>
      <c r="AS8" s="50"/>
      <c r="AT8" s="45">
        <f>データ!T6</f>
        <v>83.89</v>
      </c>
      <c r="AU8" s="45"/>
      <c r="AV8" s="45"/>
      <c r="AW8" s="45"/>
      <c r="AX8" s="45"/>
      <c r="AY8" s="45"/>
      <c r="AZ8" s="45"/>
      <c r="BA8" s="45"/>
      <c r="BB8" s="45">
        <f>データ!U6</f>
        <v>131.52000000000001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57.55</v>
      </c>
      <c r="Q10" s="45"/>
      <c r="R10" s="45"/>
      <c r="S10" s="45"/>
      <c r="T10" s="45"/>
      <c r="U10" s="45"/>
      <c r="V10" s="45"/>
      <c r="W10" s="45">
        <f>データ!Q6</f>
        <v>54.39</v>
      </c>
      <c r="X10" s="45"/>
      <c r="Y10" s="45"/>
      <c r="Z10" s="45"/>
      <c r="AA10" s="45"/>
      <c r="AB10" s="45"/>
      <c r="AC10" s="45"/>
      <c r="AD10" s="50">
        <f>データ!R6</f>
        <v>2376</v>
      </c>
      <c r="AE10" s="50"/>
      <c r="AF10" s="50"/>
      <c r="AG10" s="50"/>
      <c r="AH10" s="50"/>
      <c r="AI10" s="50"/>
      <c r="AJ10" s="50"/>
      <c r="AK10" s="2"/>
      <c r="AL10" s="50">
        <f>データ!V6</f>
        <v>6348</v>
      </c>
      <c r="AM10" s="50"/>
      <c r="AN10" s="50"/>
      <c r="AO10" s="50"/>
      <c r="AP10" s="50"/>
      <c r="AQ10" s="50"/>
      <c r="AR10" s="50"/>
      <c r="AS10" s="50"/>
      <c r="AT10" s="45">
        <f>データ!W6</f>
        <v>3.98</v>
      </c>
      <c r="AU10" s="45"/>
      <c r="AV10" s="45"/>
      <c r="AW10" s="45"/>
      <c r="AX10" s="45"/>
      <c r="AY10" s="45"/>
      <c r="AZ10" s="45"/>
      <c r="BA10" s="45"/>
      <c r="BB10" s="45">
        <f>データ!X6</f>
        <v>1594.97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1nviQklXB/eavYZ4YzctRDfl9lFLe7LV+x7wT3PnIuMxpM7bDUP882vD4wOK9ADARBopVdgVbMzCsfgbLSq2/g==" saltValue="yylvQ53T1xisANbxJ5Fc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24058</v>
      </c>
      <c r="D6" s="33">
        <f t="shared" si="3"/>
        <v>47</v>
      </c>
      <c r="E6" s="33">
        <f t="shared" si="3"/>
        <v>17</v>
      </c>
      <c r="F6" s="33">
        <f t="shared" si="3"/>
        <v>1</v>
      </c>
      <c r="G6" s="33">
        <f t="shared" si="3"/>
        <v>0</v>
      </c>
      <c r="H6" s="33" t="str">
        <f t="shared" si="3"/>
        <v>青森県　六戸町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57.55</v>
      </c>
      <c r="Q6" s="34">
        <f t="shared" si="3"/>
        <v>54.39</v>
      </c>
      <c r="R6" s="34">
        <f t="shared" si="3"/>
        <v>2376</v>
      </c>
      <c r="S6" s="34">
        <f t="shared" si="3"/>
        <v>11033</v>
      </c>
      <c r="T6" s="34">
        <f t="shared" si="3"/>
        <v>83.89</v>
      </c>
      <c r="U6" s="34">
        <f t="shared" si="3"/>
        <v>131.52000000000001</v>
      </c>
      <c r="V6" s="34">
        <f t="shared" si="3"/>
        <v>6348</v>
      </c>
      <c r="W6" s="34">
        <f t="shared" si="3"/>
        <v>3.98</v>
      </c>
      <c r="X6" s="34">
        <f t="shared" si="3"/>
        <v>1594.97</v>
      </c>
      <c r="Y6" s="35">
        <f>IF(Y7="",NA(),Y7)</f>
        <v>86.76</v>
      </c>
      <c r="Z6" s="35">
        <f t="shared" ref="Z6:AH6" si="4">IF(Z7="",NA(),Z7)</f>
        <v>88.26</v>
      </c>
      <c r="AA6" s="35">
        <f t="shared" si="4"/>
        <v>89.87</v>
      </c>
      <c r="AB6" s="35">
        <f t="shared" si="4"/>
        <v>88.65</v>
      </c>
      <c r="AC6" s="35">
        <f t="shared" si="4"/>
        <v>88.78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2254.75</v>
      </c>
      <c r="BG6" s="35">
        <f t="shared" ref="BG6:BO6" si="7">IF(BG7="",NA(),BG7)</f>
        <v>1452.01</v>
      </c>
      <c r="BH6" s="35">
        <f t="shared" si="7"/>
        <v>1791.24</v>
      </c>
      <c r="BI6" s="35">
        <f t="shared" si="7"/>
        <v>1675.29</v>
      </c>
      <c r="BJ6" s="35">
        <f t="shared" si="7"/>
        <v>1065.55</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34.15</v>
      </c>
      <c r="BR6" s="35">
        <f t="shared" ref="BR6:BZ6" si="8">IF(BR7="",NA(),BR7)</f>
        <v>33.92</v>
      </c>
      <c r="BS6" s="35">
        <f t="shared" si="8"/>
        <v>37.81</v>
      </c>
      <c r="BT6" s="35">
        <f t="shared" si="8"/>
        <v>42.48</v>
      </c>
      <c r="BU6" s="35">
        <f t="shared" si="8"/>
        <v>49.04</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370.12</v>
      </c>
      <c r="CC6" s="35">
        <f t="shared" ref="CC6:CK6" si="9">IF(CC7="",NA(),CC7)</f>
        <v>379.97</v>
      </c>
      <c r="CD6" s="35">
        <f t="shared" si="9"/>
        <v>339.16</v>
      </c>
      <c r="CE6" s="35">
        <f t="shared" si="9"/>
        <v>302.60000000000002</v>
      </c>
      <c r="CF6" s="35">
        <f t="shared" si="9"/>
        <v>258.39</v>
      </c>
      <c r="CG6" s="35">
        <f t="shared" si="9"/>
        <v>248.89</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73.84</v>
      </c>
      <c r="CY6" s="35">
        <f t="shared" ref="CY6:DG6" si="11">IF(CY7="",NA(),CY7)</f>
        <v>75.36</v>
      </c>
      <c r="CZ6" s="35">
        <f t="shared" si="11"/>
        <v>76.27</v>
      </c>
      <c r="DA6" s="35">
        <f t="shared" si="11"/>
        <v>78.05</v>
      </c>
      <c r="DB6" s="35">
        <f t="shared" si="11"/>
        <v>87.79</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24058</v>
      </c>
      <c r="D7" s="37">
        <v>47</v>
      </c>
      <c r="E7" s="37">
        <v>17</v>
      </c>
      <c r="F7" s="37">
        <v>1</v>
      </c>
      <c r="G7" s="37">
        <v>0</v>
      </c>
      <c r="H7" s="37" t="s">
        <v>98</v>
      </c>
      <c r="I7" s="37" t="s">
        <v>99</v>
      </c>
      <c r="J7" s="37" t="s">
        <v>100</v>
      </c>
      <c r="K7" s="37" t="s">
        <v>101</v>
      </c>
      <c r="L7" s="37" t="s">
        <v>102</v>
      </c>
      <c r="M7" s="37" t="s">
        <v>103</v>
      </c>
      <c r="N7" s="38" t="s">
        <v>104</v>
      </c>
      <c r="O7" s="38" t="s">
        <v>105</v>
      </c>
      <c r="P7" s="38">
        <v>57.55</v>
      </c>
      <c r="Q7" s="38">
        <v>54.39</v>
      </c>
      <c r="R7" s="38">
        <v>2376</v>
      </c>
      <c r="S7" s="38">
        <v>11033</v>
      </c>
      <c r="T7" s="38">
        <v>83.89</v>
      </c>
      <c r="U7" s="38">
        <v>131.52000000000001</v>
      </c>
      <c r="V7" s="38">
        <v>6348</v>
      </c>
      <c r="W7" s="38">
        <v>3.98</v>
      </c>
      <c r="X7" s="38">
        <v>1594.97</v>
      </c>
      <c r="Y7" s="38">
        <v>86.76</v>
      </c>
      <c r="Z7" s="38">
        <v>88.26</v>
      </c>
      <c r="AA7" s="38">
        <v>89.87</v>
      </c>
      <c r="AB7" s="38">
        <v>88.65</v>
      </c>
      <c r="AC7" s="38">
        <v>88.78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2254.75</v>
      </c>
      <c r="BG7" s="38">
        <v>1452.01</v>
      </c>
      <c r="BH7" s="38">
        <v>1791.24</v>
      </c>
      <c r="BI7" s="38">
        <v>1675.29</v>
      </c>
      <c r="BJ7" s="38">
        <v>1065.55</v>
      </c>
      <c r="BK7" s="38">
        <v>1203.71</v>
      </c>
      <c r="BL7" s="38">
        <v>1162.3599999999999</v>
      </c>
      <c r="BM7" s="38">
        <v>1047.6500000000001</v>
      </c>
      <c r="BN7" s="38">
        <v>1124.26</v>
      </c>
      <c r="BO7" s="38">
        <v>1048.23</v>
      </c>
      <c r="BP7" s="38">
        <v>682.78</v>
      </c>
      <c r="BQ7" s="38">
        <v>34.15</v>
      </c>
      <c r="BR7" s="38">
        <v>33.92</v>
      </c>
      <c r="BS7" s="38">
        <v>37.81</v>
      </c>
      <c r="BT7" s="38">
        <v>42.48</v>
      </c>
      <c r="BU7" s="38">
        <v>49.04</v>
      </c>
      <c r="BV7" s="38">
        <v>69.739999999999995</v>
      </c>
      <c r="BW7" s="38">
        <v>68.209999999999994</v>
      </c>
      <c r="BX7" s="38">
        <v>74.040000000000006</v>
      </c>
      <c r="BY7" s="38">
        <v>80.58</v>
      </c>
      <c r="BZ7" s="38">
        <v>78.92</v>
      </c>
      <c r="CA7" s="38">
        <v>100.91</v>
      </c>
      <c r="CB7" s="38">
        <v>370.12</v>
      </c>
      <c r="CC7" s="38">
        <v>379.97</v>
      </c>
      <c r="CD7" s="38">
        <v>339.16</v>
      </c>
      <c r="CE7" s="38">
        <v>302.60000000000002</v>
      </c>
      <c r="CF7" s="38">
        <v>258.39</v>
      </c>
      <c r="CG7" s="38">
        <v>248.89</v>
      </c>
      <c r="CH7" s="38">
        <v>250.84</v>
      </c>
      <c r="CI7" s="38">
        <v>235.61</v>
      </c>
      <c r="CJ7" s="38">
        <v>216.21</v>
      </c>
      <c r="CK7" s="38">
        <v>220.31</v>
      </c>
      <c r="CL7" s="38">
        <v>136.86000000000001</v>
      </c>
      <c r="CM7" s="38" t="s">
        <v>104</v>
      </c>
      <c r="CN7" s="38" t="s">
        <v>104</v>
      </c>
      <c r="CO7" s="38" t="s">
        <v>104</v>
      </c>
      <c r="CP7" s="38" t="s">
        <v>104</v>
      </c>
      <c r="CQ7" s="38" t="s">
        <v>104</v>
      </c>
      <c r="CR7" s="38">
        <v>49.89</v>
      </c>
      <c r="CS7" s="38">
        <v>49.39</v>
      </c>
      <c r="CT7" s="38">
        <v>49.25</v>
      </c>
      <c r="CU7" s="38">
        <v>50.24</v>
      </c>
      <c r="CV7" s="38">
        <v>49.68</v>
      </c>
      <c r="CW7" s="38">
        <v>58.98</v>
      </c>
      <c r="CX7" s="38">
        <v>73.84</v>
      </c>
      <c r="CY7" s="38">
        <v>75.36</v>
      </c>
      <c r="CZ7" s="38">
        <v>76.27</v>
      </c>
      <c r="DA7" s="38">
        <v>78.05</v>
      </c>
      <c r="DB7" s="38">
        <v>87.79</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KG01</cp:lastModifiedBy>
  <dcterms:created xsi:type="dcterms:W3CDTF">2019-12-05T05:00:40Z</dcterms:created>
  <dcterms:modified xsi:type="dcterms:W3CDTF">2020-01-22T08:03:25Z</dcterms:modified>
  <cp:category/>
</cp:coreProperties>
</file>