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file-1\上下水道課\★★★nakamura\31 業務\R1　調査報告・雑資料関係\020128　経営比較分析表\"/>
    </mc:Choice>
  </mc:AlternateContent>
  <xr:revisionPtr revIDLastSave="0" documentId="13_ncr:1_{ECFF95FF-B06C-491F-8343-BE3CE1DEF354}" xr6:coauthVersionLast="43" xr6:coauthVersionMax="43" xr10:uidLastSave="{00000000-0000-0000-0000-000000000000}"/>
  <workbookProtection workbookAlgorithmName="SHA-512" workbookHashValue="R0h0qvQsFf4SJHCb/BplZTz6y7QkbpDT19yeVSApo91zgRWIcvPLCrGVkxgd9jgmh5ti7iOhOWSzi0VKdOM2dw==" workbookSaltValue="a2J37PJLa9Degw5skx1Rp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S6" i="5"/>
  <c r="AL8" i="4" s="1"/>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BB10" i="4"/>
  <c r="AT10" i="4"/>
  <c r="P10" i="4"/>
  <c r="I10" i="4"/>
  <c r="AT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<sst xmlns="http://schemas.openxmlformats.org/spreadsheetml/2006/main" count="228" uniqueCount="114">
  <si>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</si>
  <si>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</si>
  <si>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</si>
  <si>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</si>
  <si>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</si>
  <si>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</si>
  <si>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</si>
  <si>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</si>
  <si>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</si>
  <si>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</si>
  <si>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</si>
  <si>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</si>
  <si>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</si>
  <si>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</si>
  <si>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</si>
  <si>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</si>
  <si>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</si>
  <si>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</si>
  <si>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</si>
  <si>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</si>
  <si>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</si>
  <si>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</si>
  <si>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</si>
  <si>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</si>
  <si>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</si>
  <si>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</si>
  <si>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</si>
  <si>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</si>
  <si>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</si>
  <si>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</si>
  <si>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</si>
  <si>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</si>
  <si>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</si>
  <si>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</si>
  <si>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</si>
  <si>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</si>
  <si>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</si>
  <si>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</si>
  <si>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</si>
  <si>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</si>
  <si>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</si>
  <si>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</si>
  <si>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</si>
  <si>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</si>
  <si>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</si>
  <si>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</si>
  <si>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</si>
  <si>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</si>
  <si>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</si>
  <si>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</si>
  <si>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</si>
  <si>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</si>
  <si>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</si>
  <si>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</si>
  <si>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</si>
  <si>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</si>
  <si>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</si>
  <si>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</si>
  <si>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</si>
  <si>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</si>
  <si>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</si>
  <si>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</si>
  <si>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</si>
  <si>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</si>
  <si>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</si>
  <si>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</si>
  <si>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</si>
  <si>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</si>
  <si>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</si>
  <si>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</si>
  <si>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</si>
  <si>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</si>
  <si>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</si>
  <si>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</si>
  <si>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</si>
  <si>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</si>
  <si>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</si>
  <si>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</si>
  <si>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</si>
  <si>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</si>
  <si>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</si>
  <si>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</si>
  <si>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</si>
  <si>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</si>
  <si>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</si>
  <si>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</si>
  <si>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</si>
  <si>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</si>
  <si>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</si>
  <si>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</si>
  <si>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</si>
  <si>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</si>
  <si>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</si>
  <si>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</si>
  <si>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</si>
  <si>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</si>
  <si>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</si>
  <si>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</si>
  <si>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七戸町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</si>
  <si>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</si>
  <si>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</si>
  <si>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</si>
  <si>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</si>
  <si>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</si>
  <si>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</si>
  <si>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</si>
  <si>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</si>
  <si>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</si>
  <si>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</si>
  <si>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</si>
  <si>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</si>
  <si>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公共下水道は、平成14年に供用開始し、平成30年で供用開始から16年が経過している。
　管渠については、標準耐用年数50年を経過しているものが無い。しかし、腐食の恐れのある管渠やマンホールポンプなどといった箇所については、5年に1回の割合で調査・点検を実施するなどし、最適な対策手法で延命化を図る。
　今後は、下水道ストックマネジメント計画を策定することで、下水道施設全体の中長期的な施設の状態を予測しながら維持管理、改築を一体的に捉えて管理し、下水道施設の持続的な機能を確保及びライフサイクルコストの低減を図る必要がある。</t>
    <rPh sb="1" eb="3">
      <t>コウキョウ</t>
    </rPh>
    <rPh sb="104" eb="106">
      <t>カショ</t>
    </rPh>
    <rPh sb="135" eb="137">
      <t>サイテキ</t>
    </rPh>
    <rPh sb="138" eb="140">
      <t>タイサク</t>
    </rPh>
    <rPh sb="140" eb="142">
      <t>シュホウ</t>
    </rPh>
    <phoneticPr fontId="4"/>
  </si>
  <si>
    <t>　公共下水道の経営健全化・効率化に向けての取組、水洗化率向上については、ホームページや広報誌等において下水道への接続を促し、その他支援事業と連携し接続率向上に努める。また、使用料等の未納額解消については、徴収事務の強化に努める必要がある。
　また、採算性と公共性を考慮した事業の投資規模を最適化することで、企業債の借入額を抑える。例えば、施設の機能維持に関する方針・下水道ストックマネジメント計画を早期に策定し、支援制度を活用した改築や点検・調査を実施し維持管理の効率化を図って行くことなどが必要である。使用料の適正化について審議検討する必要がある。下水道事業を将来に渡って安定的に継続していくため、町の財政負担を少しでも軽減し経営健全化に向けた取組が必要である。</t>
    <rPh sb="1" eb="3">
      <t>コウキョウ</t>
    </rPh>
    <rPh sb="3" eb="6">
      <t>ゲスイドウ</t>
    </rPh>
    <rPh sb="28" eb="30">
      <t>コウジョウ</t>
    </rPh>
    <rPh sb="46" eb="47">
      <t>ナド</t>
    </rPh>
    <rPh sb="64" eb="65">
      <t>タ</t>
    </rPh>
    <rPh sb="65" eb="67">
      <t>シエン</t>
    </rPh>
    <rPh sb="67" eb="69">
      <t>ジギョウ</t>
    </rPh>
    <rPh sb="73" eb="75">
      <t>セツゾク</t>
    </rPh>
    <rPh sb="75" eb="76">
      <t>リツ</t>
    </rPh>
    <rPh sb="110" eb="111">
      <t>ツト</t>
    </rPh>
    <rPh sb="113" eb="115">
      <t>ヒツヨウ</t>
    </rPh>
    <rPh sb="256" eb="258">
      <t>テキセイ</t>
    </rPh>
    <rPh sb="258" eb="259">
      <t>カ</t>
    </rPh>
    <rPh sb="263" eb="265">
      <t>シンギ</t>
    </rPh>
    <rPh sb="265" eb="267">
      <t>ケントウ</t>
    </rPh>
    <phoneticPr fontId="4"/>
  </si>
  <si>
    <t>　経営は、依然として多額の一般会計繰入金によって賄われているため良い経営状況とは言えない。また、県内においても使用料設定の低さにより使用料収入の経費回収率も類似団体平均値より低い。
　汚水処理原価については、決算状況調査の費用項目等の整理見直しにより経営が改善したように見えるが経費を控除する前で比較すると実質的な赤字経営は変わってはいない。今後も計画的な管渠整備の進捗と水洗化率に伴い減少傾向になると思われるが、本質的な経費回収率が低いことには変わらないことから、経費削減や使用料の適正化等の対策を図ることが早急の課題と思われる。
　水洗化率については、処理区内における水洗化が類似団体と比較しても低い状況である。水洗化について、下水道整備区域における接続率について伸び悩んでいるところだが、高齢世帯や低所得世帯、また空き地等といった未加入者が要因と考えられる。接続率は、公共用水域の水質保全に直結する問題でもあるため、接続率の増加に向けた取り組みが重要である。</t>
    <rPh sb="1" eb="3">
      <t>ケイエイ</t>
    </rPh>
    <rPh sb="5" eb="7">
      <t>イゼン</t>
    </rPh>
    <rPh sb="10" eb="12">
      <t>タガク</t>
    </rPh>
    <rPh sb="13" eb="15">
      <t>イッパン</t>
    </rPh>
    <rPh sb="15" eb="17">
      <t>カイケイ</t>
    </rPh>
    <rPh sb="17" eb="19">
      <t>クリイレ</t>
    </rPh>
    <rPh sb="19" eb="20">
      <t>キン</t>
    </rPh>
    <rPh sb="24" eb="25">
      <t>マカナ</t>
    </rPh>
    <rPh sb="32" eb="33">
      <t>ヨ</t>
    </rPh>
    <rPh sb="34" eb="36">
      <t>ケイエイ</t>
    </rPh>
    <rPh sb="36" eb="38">
      <t>ジョウキョウ</t>
    </rPh>
    <rPh sb="40" eb="41">
      <t>イ</t>
    </rPh>
    <rPh sb="48" eb="50">
      <t>ケンナイ</t>
    </rPh>
    <rPh sb="55" eb="58">
      <t>シヨウリョウ</t>
    </rPh>
    <rPh sb="58" eb="60">
      <t>セッテイ</t>
    </rPh>
    <rPh sb="61" eb="62">
      <t>ヒク</t>
    </rPh>
    <rPh sb="66" eb="69">
      <t>シヨウリョウ</t>
    </rPh>
    <rPh sb="69" eb="71">
      <t>シュウニュウ</t>
    </rPh>
    <rPh sb="72" eb="74">
      <t>ケイヒ</t>
    </rPh>
    <rPh sb="74" eb="76">
      <t>カイシュウ</t>
    </rPh>
    <rPh sb="76" eb="77">
      <t>リツ</t>
    </rPh>
    <rPh sb="78" eb="80">
      <t>ルイジ</t>
    </rPh>
    <rPh sb="80" eb="82">
      <t>ダンタイ</t>
    </rPh>
    <rPh sb="82" eb="85">
      <t>ヘイキンチ</t>
    </rPh>
    <rPh sb="87" eb="88">
      <t>ヒク</t>
    </rPh>
    <rPh sb="92" eb="94">
      <t>オスイ</t>
    </rPh>
    <rPh sb="94" eb="96">
      <t>ショリ</t>
    </rPh>
    <rPh sb="96" eb="98">
      <t>ゲンカ</t>
    </rPh>
    <rPh sb="104" eb="106">
      <t>ケッサン</t>
    </rPh>
    <rPh sb="106" eb="108">
      <t>ジョウキョウ</t>
    </rPh>
    <rPh sb="108" eb="110">
      <t>チョウサ</t>
    </rPh>
    <rPh sb="111" eb="113">
      <t>ヒヨウ</t>
    </rPh>
    <rPh sb="113" eb="115">
      <t>コウモク</t>
    </rPh>
    <rPh sb="115" eb="116">
      <t>トウ</t>
    </rPh>
    <rPh sb="117" eb="119">
      <t>セイリ</t>
    </rPh>
    <rPh sb="119" eb="121">
      <t>ミナオ</t>
    </rPh>
    <rPh sb="125" eb="127">
      <t>ケイエイ</t>
    </rPh>
    <rPh sb="128" eb="130">
      <t>カイゼン</t>
    </rPh>
    <rPh sb="135" eb="136">
      <t>ミ</t>
    </rPh>
    <rPh sb="139" eb="141">
      <t>ケイヒ</t>
    </rPh>
    <rPh sb="142" eb="144">
      <t>コウジョ</t>
    </rPh>
    <rPh sb="146" eb="147">
      <t>マエ</t>
    </rPh>
    <rPh sb="148" eb="150">
      <t>ヒカク</t>
    </rPh>
    <rPh sb="153" eb="156">
      <t>ジッシツテキ</t>
    </rPh>
    <rPh sb="157" eb="159">
      <t>アカジ</t>
    </rPh>
    <rPh sb="159" eb="161">
      <t>ケイエイ</t>
    </rPh>
    <rPh sb="162" eb="163">
      <t>カ</t>
    </rPh>
    <rPh sb="171" eb="173">
      <t>コンゴ</t>
    </rPh>
    <rPh sb="174" eb="177">
      <t>ケイカクテキ</t>
    </rPh>
    <rPh sb="178" eb="180">
      <t>カンキョ</t>
    </rPh>
    <rPh sb="180" eb="182">
      <t>セイビ</t>
    </rPh>
    <rPh sb="183" eb="185">
      <t>シンチョク</t>
    </rPh>
    <rPh sb="186" eb="189">
      <t>スイセンカ</t>
    </rPh>
    <rPh sb="189" eb="190">
      <t>リツ</t>
    </rPh>
    <rPh sb="191" eb="192">
      <t>トモナ</t>
    </rPh>
    <rPh sb="193" eb="195">
      <t>ゲンショウ</t>
    </rPh>
    <rPh sb="195" eb="197">
      <t>ケイコウ</t>
    </rPh>
    <rPh sb="201" eb="202">
      <t>オモ</t>
    </rPh>
    <rPh sb="207" eb="210">
      <t>ホンシツテキ</t>
    </rPh>
    <rPh sb="211" eb="213">
      <t>ケイヒ</t>
    </rPh>
    <rPh sb="213" eb="215">
      <t>カイシュウ</t>
    </rPh>
    <rPh sb="215" eb="216">
      <t>リツ</t>
    </rPh>
    <rPh sb="217" eb="218">
      <t>ヒク</t>
    </rPh>
    <rPh sb="223" eb="224">
      <t>カ</t>
    </rPh>
    <rPh sb="233" eb="235">
      <t>ケイヒ</t>
    </rPh>
    <rPh sb="235" eb="237">
      <t>サクゲン</t>
    </rPh>
    <rPh sb="238" eb="241">
      <t>シヨウリョウ</t>
    </rPh>
    <rPh sb="242" eb="245">
      <t>テキセイカ</t>
    </rPh>
    <rPh sb="245" eb="246">
      <t>トウ</t>
    </rPh>
    <rPh sb="247" eb="249">
      <t>タイサク</t>
    </rPh>
    <rPh sb="250" eb="251">
      <t>ハカ</t>
    </rPh>
    <rPh sb="255" eb="257">
      <t>サッキュウ</t>
    </rPh>
    <rPh sb="258" eb="260">
      <t>カダイ</t>
    </rPh>
    <rPh sb="261" eb="262">
      <t>オモ</t>
    </rPh>
    <rPh sb="268" eb="271">
      <t>スイセンカ</t>
    </rPh>
    <rPh sb="271" eb="272">
      <t>リツ</t>
    </rPh>
    <rPh sb="278" eb="280">
      <t>ショリ</t>
    </rPh>
    <rPh sb="280" eb="281">
      <t>ク</t>
    </rPh>
    <rPh sb="281" eb="282">
      <t>ナイ</t>
    </rPh>
    <rPh sb="286" eb="289">
      <t>スイセンカ</t>
    </rPh>
    <rPh sb="290" eb="292">
      <t>ルイジ</t>
    </rPh>
    <rPh sb="292" eb="294">
      <t>ダンタイ</t>
    </rPh>
    <rPh sb="295" eb="297">
      <t>ヒカク</t>
    </rPh>
    <rPh sb="300" eb="301">
      <t>ヒク</t>
    </rPh>
    <rPh sb="302" eb="304">
      <t>ジョウキョウ</t>
    </rPh>
    <rPh sb="308" eb="311">
      <t>スイセンカ</t>
    </rPh>
    <rPh sb="316" eb="319">
      <t>ゲスイドウ</t>
    </rPh>
    <rPh sb="319" eb="321">
      <t>セイビ</t>
    </rPh>
    <rPh sb="321" eb="323">
      <t>クイキ</t>
    </rPh>
    <rPh sb="327" eb="329">
      <t>セツゾク</t>
    </rPh>
    <rPh sb="329" eb="330">
      <t>リツ</t>
    </rPh>
    <rPh sb="334" eb="335">
      <t>ノ</t>
    </rPh>
    <rPh sb="336" eb="337">
      <t>ナヤ</t>
    </rPh>
    <rPh sb="355" eb="357">
      <t>セタイ</t>
    </rPh>
    <rPh sb="360" eb="361">
      <t>ア</t>
    </rPh>
    <rPh sb="362" eb="363">
      <t>チ</t>
    </rPh>
    <rPh sb="363" eb="364">
      <t>ナド</t>
    </rPh>
    <rPh sb="368" eb="372">
      <t>ミカニュウシャ</t>
    </rPh>
    <rPh sb="373" eb="375">
      <t>ヨウイン</t>
    </rPh>
    <rPh sb="376" eb="377">
      <t>カンガ</t>
    </rPh>
    <rPh sb="382" eb="384">
      <t>セツゾク</t>
    </rPh>
    <rPh sb="384" eb="385">
      <t>リツ</t>
    </rPh>
    <rPh sb="387" eb="389">
      <t>コウキョウ</t>
    </rPh>
    <rPh sb="389" eb="390">
      <t>ヨウ</t>
    </rPh>
    <rPh sb="390" eb="392">
      <t>スイイキ</t>
    </rPh>
    <rPh sb="393" eb="395">
      <t>スイシツ</t>
    </rPh>
    <rPh sb="395" eb="397">
      <t>ホゼン</t>
    </rPh>
    <rPh sb="398" eb="400">
      <t>チョッケツ</t>
    </rPh>
    <rPh sb="402" eb="404">
      <t>モンダイ</t>
    </rPh>
    <rPh sb="411" eb="413">
      <t>セツゾク</t>
    </rPh>
    <rPh sb="413" eb="414">
      <t>リツ</t>
    </rPh>
    <rPh sb="415" eb="417">
      <t>ゾウカ</t>
    </rPh>
    <rPh sb="418" eb="419">
      <t>ム</t>
    </rPh>
    <rPh sb="421" eb="422">
      <t>ト</t>
    </rPh>
    <rPh sb="423" eb="424">
      <t>ク</t>
    </rPh>
    <rPh sb="426" eb="428">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</si>
</sst>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游ゴシック"/>
      <family val="3"/>
      <charset val="128"/>
      <scheme val="minor"/>
    </font>
    <font>
      <sz val="9"/>
      <color theme="1"/>
      <name val="游ゴシック"/>
      <family val="3"/>
      <charset val="128"/>
      <scheme val="minor"/>
    </font>
    <font>
      <sz val="10"/>
      <color rgb="FF000000"/>
      <name val="游ゴシック"/>
      <family val="3"/>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000000"/>
      </right>
      <top/>
      <bottom/>
      <diagonal/>
    </border>
    <border>
      <left/>
      <right style="thin">
        <color rgb="FF000000"/>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3"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4"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B7-4282-94B2-E161A13F4AE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0.2</c:v>
                </c:pt>
                <c:pt idx="2">
                  <c:v>0.19</c:v>
                </c:pt>
                <c:pt idx="3">
                  <c:v>0.13</c:v>
                </c:pt>
                <c:pt idx="4">
                  <c:v>0.12</c:v>
                </c:pt>
              </c:numCache>
            </c:numRef>
          </c:val>
          <c:smooth val="0"/>
          <c:extLst>
            <c:ext xmlns:c16="http://schemas.microsoft.com/office/drawing/2014/chart" uri="{C3380CC4-5D6E-409C-BE32-E72D297353CC}">
              <c16:uniqueId val="{00000001-3AB7-4282-94B2-E161A13F4AE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41.18</c:v>
                </c:pt>
                <c:pt idx="1">
                  <c:v>43.27</c:v>
                </c:pt>
                <c:pt idx="2">
                  <c:v>46.55</c:v>
                </c:pt>
                <c:pt idx="3">
                  <c:v>46.91</c:v>
                </c:pt>
                <c:pt idx="4">
                  <c:v>48.55</c:v>
                </c:pt>
              </c:numCache>
            </c:numRef>
          </c:val>
          <c:extLst>
            <c:ext xmlns:c16="http://schemas.microsoft.com/office/drawing/2014/chart" uri="{C3380CC4-5D6E-409C-BE32-E72D297353CC}">
              <c16:uniqueId val="{00000000-6E3C-431F-A1BA-8117A76696D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43.53</c:v>
                </c:pt>
                <c:pt idx="1">
                  <c:v>39.869999999999997</c:v>
                </c:pt>
                <c:pt idx="2">
                  <c:v>41.28</c:v>
                </c:pt>
                <c:pt idx="3">
                  <c:v>50.24</c:v>
                </c:pt>
                <c:pt idx="4">
                  <c:v>49.68</c:v>
                </c:pt>
              </c:numCache>
            </c:numRef>
          </c:val>
          <c:smooth val="0"/>
          <c:extLst>
            <c:ext xmlns:c16="http://schemas.microsoft.com/office/drawing/2014/chart" uri="{C3380CC4-5D6E-409C-BE32-E72D297353CC}">
              <c16:uniqueId val="{00000001-6E3C-431F-A1BA-8117A76696D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56.78</c:v>
                </c:pt>
                <c:pt idx="1">
                  <c:v>59.44</c:v>
                </c:pt>
                <c:pt idx="2">
                  <c:v>62.71</c:v>
                </c:pt>
                <c:pt idx="3">
                  <c:v>62.59</c:v>
                </c:pt>
                <c:pt idx="4">
                  <c:v>63.01</c:v>
                </c:pt>
              </c:numCache>
            </c:numRef>
          </c:val>
          <c:extLst>
            <c:ext xmlns:c16="http://schemas.microsoft.com/office/drawing/2014/chart" uri="{C3380CC4-5D6E-409C-BE32-E72D297353CC}">
              <c16:uniqueId val="{00000000-4581-461D-9293-785C30009A5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64.14</c:v>
                </c:pt>
                <c:pt idx="1">
                  <c:v>61.37</c:v>
                </c:pt>
                <c:pt idx="2">
                  <c:v>61.3</c:v>
                </c:pt>
                <c:pt idx="3">
                  <c:v>84.17</c:v>
                </c:pt>
                <c:pt idx="4">
                  <c:v>83.35</c:v>
                </c:pt>
              </c:numCache>
            </c:numRef>
          </c:val>
          <c:smooth val="0"/>
          <c:extLst>
            <c:ext xmlns:c16="http://schemas.microsoft.com/office/drawing/2014/chart" uri="{C3380CC4-5D6E-409C-BE32-E72D297353CC}">
              <c16:uniqueId val="{00000001-4581-461D-9293-785C30009A5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43.39</c:v>
                </c:pt>
                <c:pt idx="1">
                  <c:v>40.479999999999997</c:v>
                </c:pt>
                <c:pt idx="2">
                  <c:v>40.07</c:v>
                </c:pt>
                <c:pt idx="3">
                  <c:v>99.2</c:v>
                </c:pt>
                <c:pt idx="4">
                  <c:v>97.6</c:v>
                </c:pt>
              </c:numCache>
            </c:numRef>
          </c:val>
          <c:extLst>
            <c:ext xmlns:c16="http://schemas.microsoft.com/office/drawing/2014/chart" uri="{C3380CC4-5D6E-409C-BE32-E72D297353CC}">
              <c16:uniqueId val="{00000000-3544-4D2B-86A4-C6A5FD1A74B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44-4D2B-86A4-C6A5FD1A74B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9C-4B0C-85DB-4BF49C38448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9C-4B0C-85DB-4BF49C38448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B8-4662-81D4-28CDDFCD1D1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B8-4662-81D4-28CDDFCD1D1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52-452D-B877-D3A8330F0C8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52-452D-B877-D3A8330F0C8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44-4834-8736-DD44B95D49B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44-4834-8736-DD44B95D49B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5637.83</c:v>
                </c:pt>
                <c:pt idx="1">
                  <c:v>4493.33</c:v>
                </c:pt>
                <c:pt idx="2">
                  <c:v>4409.8</c:v>
                </c:pt>
                <c:pt idx="3">
                  <c:v>4003.58</c:v>
                </c:pt>
                <c:pt idx="4">
                  <c:v>3668.29</c:v>
                </c:pt>
              </c:numCache>
            </c:numRef>
          </c:val>
          <c:extLst>
            <c:ext xmlns:c16="http://schemas.microsoft.com/office/drawing/2014/chart" uri="{C3380CC4-5D6E-409C-BE32-E72D297353CC}">
              <c16:uniqueId val="{00000000-0CAE-44FF-942E-1A447448831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1696.96</c:v>
                </c:pt>
                <c:pt idx="1">
                  <c:v>1824.34</c:v>
                </c:pt>
                <c:pt idx="2">
                  <c:v>1604.64</c:v>
                </c:pt>
                <c:pt idx="3">
                  <c:v>1124.26</c:v>
                </c:pt>
                <c:pt idx="4">
                  <c:v>1048.23</c:v>
                </c:pt>
              </c:numCache>
            </c:numRef>
          </c:val>
          <c:smooth val="0"/>
          <c:extLst>
            <c:ext xmlns:c16="http://schemas.microsoft.com/office/drawing/2014/chart" uri="{C3380CC4-5D6E-409C-BE32-E72D297353CC}">
              <c16:uniqueId val="{00000001-0CAE-44FF-942E-1A447448831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16.920000000000002</c:v>
                </c:pt>
                <c:pt idx="1">
                  <c:v>18.489999999999998</c:v>
                </c:pt>
                <c:pt idx="2">
                  <c:v>19.02</c:v>
                </c:pt>
                <c:pt idx="3">
                  <c:v>58.42</c:v>
                </c:pt>
                <c:pt idx="4">
                  <c:v>65.61</c:v>
                </c:pt>
              </c:numCache>
            </c:numRef>
          </c:val>
          <c:extLst>
            <c:ext xmlns:c16="http://schemas.microsoft.com/office/drawing/2014/chart" uri="{C3380CC4-5D6E-409C-BE32-E72D297353CC}">
              <c16:uniqueId val="{00000000-DE23-4D42-8BA5-CB883CB5C95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47.23</c:v>
                </c:pt>
                <c:pt idx="1">
                  <c:v>54.16</c:v>
                </c:pt>
                <c:pt idx="2">
                  <c:v>60.01</c:v>
                </c:pt>
                <c:pt idx="3">
                  <c:v>80.58</c:v>
                </c:pt>
                <c:pt idx="4">
                  <c:v>78.92</c:v>
                </c:pt>
              </c:numCache>
            </c:numRef>
          </c:val>
          <c:smooth val="0"/>
          <c:extLst>
            <c:ext xmlns:c16="http://schemas.microsoft.com/office/drawing/2014/chart" uri="{C3380CC4-5D6E-409C-BE32-E72D297353CC}">
              <c16:uniqueId val="{00000001-DE23-4D42-8BA5-CB883CB5C95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814.97</c:v>
                </c:pt>
                <c:pt idx="1">
                  <c:v>746.65</c:v>
                </c:pt>
                <c:pt idx="2">
                  <c:v>730.26</c:v>
                </c:pt>
                <c:pt idx="3">
                  <c:v>237.85</c:v>
                </c:pt>
                <c:pt idx="4">
                  <c:v>210.08</c:v>
                </c:pt>
              </c:numCache>
            </c:numRef>
          </c:val>
          <c:extLst>
            <c:ext xmlns:c16="http://schemas.microsoft.com/office/drawing/2014/chart" uri="{C3380CC4-5D6E-409C-BE32-E72D297353CC}">
              <c16:uniqueId val="{00000000-9AF0-40C8-AC60-6A0A3841F0A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351.41</c:v>
                </c:pt>
                <c:pt idx="1">
                  <c:v>307.56</c:v>
                </c:pt>
                <c:pt idx="2">
                  <c:v>277.67</c:v>
                </c:pt>
                <c:pt idx="3">
                  <c:v>216.21</c:v>
                </c:pt>
                <c:pt idx="4">
                  <c:v>220.31</c:v>
                </c:pt>
              </c:numCache>
            </c:numRef>
          </c:val>
          <c:smooth val="0"/>
          <c:extLst>
            <c:ext xmlns:c16="http://schemas.microsoft.com/office/drawing/2014/chart" uri="{C3380CC4-5D6E-409C-BE32-E72D297353CC}">
              <c16:uniqueId val="{00000001-9AF0-40C8-AC60-6A0A3841F0A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Y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6" t="str">
        <f>データ!H6</f>
        <v>青森県　七戸町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6"/>
      <c r="D7" s="76"/>
      <c r="E7" s="76"/>
      <c r="F7" s="76"/>
      <c r="G7" s="76"/>
      <c r="H7" s="76"/>
      <c r="I7" s="76" t="s">
        <v>2</v>
      </c>
      <c r="J7" s="76"/>
      <c r="K7" s="76"/>
      <c r="L7" s="76"/>
      <c r="M7" s="76"/>
      <c r="N7" s="76"/>
      <c r="O7" s="76"/>
      <c r="P7" s="76" t="s">
        <v>3</v>
      </c>
      <c r="Q7" s="76"/>
      <c r="R7" s="76"/>
      <c r="S7" s="76"/>
      <c r="T7" s="76"/>
      <c r="U7" s="76"/>
      <c r="V7" s="76"/>
      <c r="W7" s="76" t="s">
        <v>4</v>
      </c>
      <c r="X7" s="76"/>
      <c r="Y7" s="76"/>
      <c r="Z7" s="76"/>
      <c r="AA7" s="76"/>
      <c r="AB7" s="76"/>
      <c r="AC7" s="76"/>
      <c r="AD7" s="76" t="s">
        <v>5</v>
      </c>
      <c r="AE7" s="76"/>
      <c r="AF7" s="76"/>
      <c r="AG7" s="76"/>
      <c r="AH7" s="76"/>
      <c r="AI7" s="76"/>
      <c r="AJ7" s="76"/>
      <c r="AK7" s="3"/>
      <c r="AL7" s="76" t="s">
        <v>6</v>
      </c>
      <c r="AM7" s="76"/>
      <c r="AN7" s="76"/>
      <c r="AO7" s="76"/>
      <c r="AP7" s="76"/>
      <c r="AQ7" s="76"/>
      <c r="AR7" s="76"/>
      <c r="AS7" s="76"/>
      <c r="AT7" s="76" t="s">
        <v>7</v>
      </c>
      <c r="AU7" s="76"/>
      <c r="AV7" s="76"/>
      <c r="AW7" s="76"/>
      <c r="AX7" s="76"/>
      <c r="AY7" s="76"/>
      <c r="AZ7" s="76"/>
      <c r="BA7" s="76"/>
      <c r="BB7" s="76" t="s">
        <v>8</v>
      </c>
      <c r="BC7" s="76"/>
      <c r="BD7" s="76"/>
      <c r="BE7" s="76"/>
      <c r="BF7" s="76"/>
      <c r="BG7" s="76"/>
      <c r="BH7" s="76"/>
      <c r="BI7" s="76"/>
      <c r="BJ7" s="3"/>
      <c r="BK7" s="3"/>
      <c r="BL7" s="4" t="s">
        <v>9</v>
      </c>
      <c r="BM7" s="5"/>
      <c r="BN7" s="5"/>
      <c r="BO7" s="5"/>
      <c r="BP7" s="5"/>
      <c r="BQ7" s="5"/>
      <c r="BR7" s="5"/>
      <c r="BS7" s="5"/>
      <c r="BT7" s="5"/>
      <c r="BU7" s="5"/>
      <c r="BV7" s="5"/>
      <c r="BW7" s="5"/>
      <c r="BX7" s="5"/>
      <c r="BY7" s="6"/>
    </row>
    <row r="8" spans="1:78" ht="18.75" customHeight="1" x14ac:dyDescent="0.15">
      <c r="A8" s="2"/>
      <c r="B8" s="83" t="str">
        <f>データ!I6</f>
        <v>法非適用</v>
      </c>
      <c r="C8" s="83"/>
      <c r="D8" s="83"/>
      <c r="E8" s="83"/>
      <c r="F8" s="83"/>
      <c r="G8" s="83"/>
      <c r="H8" s="83"/>
      <c r="I8" s="83" t="str">
        <f>データ!J6</f>
        <v>下水道事業</v>
      </c>
      <c r="J8" s="83"/>
      <c r="K8" s="83"/>
      <c r="L8" s="83"/>
      <c r="M8" s="83"/>
      <c r="N8" s="83"/>
      <c r="O8" s="83"/>
      <c r="P8" s="83" t="str">
        <f>データ!K6</f>
        <v>公共下水道</v>
      </c>
      <c r="Q8" s="83"/>
      <c r="R8" s="83"/>
      <c r="S8" s="83"/>
      <c r="T8" s="83"/>
      <c r="U8" s="83"/>
      <c r="V8" s="83"/>
      <c r="W8" s="83" t="str">
        <f>データ!L6</f>
        <v>Cd2</v>
      </c>
      <c r="X8" s="83"/>
      <c r="Y8" s="83"/>
      <c r="Z8" s="83"/>
      <c r="AA8" s="83"/>
      <c r="AB8" s="83"/>
      <c r="AC8" s="83"/>
      <c r="AD8" s="84" t="str">
        <f>データ!$M$6</f>
        <v>非設置</v>
      </c>
      <c r="AE8" s="84"/>
      <c r="AF8" s="84"/>
      <c r="AG8" s="84"/>
      <c r="AH8" s="84"/>
      <c r="AI8" s="84"/>
      <c r="AJ8" s="84"/>
      <c r="AK8" s="3"/>
      <c r="AL8" s="80">
        <f>データ!S6</f>
        <v>15825</v>
      </c>
      <c r="AM8" s="80"/>
      <c r="AN8" s="80"/>
      <c r="AO8" s="80"/>
      <c r="AP8" s="80"/>
      <c r="AQ8" s="80"/>
      <c r="AR8" s="80"/>
      <c r="AS8" s="80"/>
      <c r="AT8" s="79">
        <f>データ!T6</f>
        <v>337.23</v>
      </c>
      <c r="AU8" s="79"/>
      <c r="AV8" s="79"/>
      <c r="AW8" s="79"/>
      <c r="AX8" s="79"/>
      <c r="AY8" s="79"/>
      <c r="AZ8" s="79"/>
      <c r="BA8" s="79"/>
      <c r="BB8" s="79">
        <f>データ!U6</f>
        <v>46.93</v>
      </c>
      <c r="BC8" s="79"/>
      <c r="BD8" s="79"/>
      <c r="BE8" s="79"/>
      <c r="BF8" s="79"/>
      <c r="BG8" s="79"/>
      <c r="BH8" s="79"/>
      <c r="BI8" s="79"/>
      <c r="BJ8" s="3"/>
      <c r="BK8" s="3"/>
      <c r="BL8" s="81" t="s">
        <v>10</v>
      </c>
      <c r="BM8" s="82"/>
      <c r="BN8" s="7" t="s">
        <v>11</v>
      </c>
      <c r="BO8" s="8"/>
      <c r="BP8" s="8"/>
      <c r="BQ8" s="8"/>
      <c r="BR8" s="8"/>
      <c r="BS8" s="8"/>
      <c r="BT8" s="8"/>
      <c r="BU8" s="8"/>
      <c r="BV8" s="8"/>
      <c r="BW8" s="8"/>
      <c r="BX8" s="8"/>
      <c r="BY8" s="9"/>
    </row>
    <row r="9" spans="1:78" ht="18.75" customHeight="1" x14ac:dyDescent="0.15">
      <c r="A9" s="2"/>
      <c r="B9" s="76" t="s">
        <v>12</v>
      </c>
      <c r="C9" s="76"/>
      <c r="D9" s="76"/>
      <c r="E9" s="76"/>
      <c r="F9" s="76"/>
      <c r="G9" s="76"/>
      <c r="H9" s="76"/>
      <c r="I9" s="76" t="s">
        <v>13</v>
      </c>
      <c r="J9" s="76"/>
      <c r="K9" s="76"/>
      <c r="L9" s="76"/>
      <c r="M9" s="76"/>
      <c r="N9" s="76"/>
      <c r="O9" s="76"/>
      <c r="P9" s="76" t="s">
        <v>14</v>
      </c>
      <c r="Q9" s="76"/>
      <c r="R9" s="76"/>
      <c r="S9" s="76"/>
      <c r="T9" s="76"/>
      <c r="U9" s="76"/>
      <c r="V9" s="76"/>
      <c r="W9" s="76" t="s">
        <v>15</v>
      </c>
      <c r="X9" s="76"/>
      <c r="Y9" s="76"/>
      <c r="Z9" s="76"/>
      <c r="AA9" s="76"/>
      <c r="AB9" s="76"/>
      <c r="AC9" s="76"/>
      <c r="AD9" s="76" t="s">
        <v>16</v>
      </c>
      <c r="AE9" s="76"/>
      <c r="AF9" s="76"/>
      <c r="AG9" s="76"/>
      <c r="AH9" s="76"/>
      <c r="AI9" s="76"/>
      <c r="AJ9" s="76"/>
      <c r="AK9" s="3"/>
      <c r="AL9" s="76" t="s">
        <v>17</v>
      </c>
      <c r="AM9" s="76"/>
      <c r="AN9" s="76"/>
      <c r="AO9" s="76"/>
      <c r="AP9" s="76"/>
      <c r="AQ9" s="76"/>
      <c r="AR9" s="76"/>
      <c r="AS9" s="76"/>
      <c r="AT9" s="76" t="s">
        <v>18</v>
      </c>
      <c r="AU9" s="76"/>
      <c r="AV9" s="76"/>
      <c r="AW9" s="76"/>
      <c r="AX9" s="76"/>
      <c r="AY9" s="76"/>
      <c r="AZ9" s="76"/>
      <c r="BA9" s="76"/>
      <c r="BB9" s="76" t="s">
        <v>19</v>
      </c>
      <c r="BC9" s="76"/>
      <c r="BD9" s="76"/>
      <c r="BE9" s="76"/>
      <c r="BF9" s="76"/>
      <c r="BG9" s="76"/>
      <c r="BH9" s="76"/>
      <c r="BI9" s="76"/>
      <c r="BJ9" s="3"/>
      <c r="BK9" s="3"/>
      <c r="BL9" s="77" t="s">
        <v>20</v>
      </c>
      <c r="BM9" s="78"/>
      <c r="BN9" s="10" t="s">
        <v>21</v>
      </c>
      <c r="BO9" s="11"/>
      <c r="BP9" s="11"/>
      <c r="BQ9" s="11"/>
      <c r="BR9" s="11"/>
      <c r="BS9" s="11"/>
      <c r="BT9" s="11"/>
      <c r="BU9" s="11"/>
      <c r="BV9" s="11"/>
      <c r="BW9" s="11"/>
      <c r="BX9" s="11"/>
      <c r="BY9" s="12"/>
    </row>
    <row r="10" spans="1:78" ht="18.75" customHeight="1" x14ac:dyDescent="0.15">
      <c r="A10" s="2"/>
      <c r="B10" s="79" t="str">
        <f>データ!N6</f>
        <v>-</v>
      </c>
      <c r="C10" s="79"/>
      <c r="D10" s="79"/>
      <c r="E10" s="79"/>
      <c r="F10" s="79"/>
      <c r="G10" s="79"/>
      <c r="H10" s="79"/>
      <c r="I10" s="79" t="str">
        <f>データ!O6</f>
        <v>該当数値なし</v>
      </c>
      <c r="J10" s="79"/>
      <c r="K10" s="79"/>
      <c r="L10" s="79"/>
      <c r="M10" s="79"/>
      <c r="N10" s="79"/>
      <c r="O10" s="79"/>
      <c r="P10" s="79">
        <f>データ!P6</f>
        <v>18.64</v>
      </c>
      <c r="Q10" s="79"/>
      <c r="R10" s="79"/>
      <c r="S10" s="79"/>
      <c r="T10" s="79"/>
      <c r="U10" s="79"/>
      <c r="V10" s="79"/>
      <c r="W10" s="79">
        <f>データ!Q6</f>
        <v>101.24</v>
      </c>
      <c r="X10" s="79"/>
      <c r="Y10" s="79"/>
      <c r="Z10" s="79"/>
      <c r="AA10" s="79"/>
      <c r="AB10" s="79"/>
      <c r="AC10" s="79"/>
      <c r="AD10" s="80">
        <f>データ!R6</f>
        <v>2592</v>
      </c>
      <c r="AE10" s="80"/>
      <c r="AF10" s="80"/>
      <c r="AG10" s="80"/>
      <c r="AH10" s="80"/>
      <c r="AI10" s="80"/>
      <c r="AJ10" s="80"/>
      <c r="AK10" s="2"/>
      <c r="AL10" s="80">
        <f>データ!V6</f>
        <v>2909</v>
      </c>
      <c r="AM10" s="80"/>
      <c r="AN10" s="80"/>
      <c r="AO10" s="80"/>
      <c r="AP10" s="80"/>
      <c r="AQ10" s="80"/>
      <c r="AR10" s="80"/>
      <c r="AS10" s="80"/>
      <c r="AT10" s="79">
        <f>データ!W6</f>
        <v>1.7</v>
      </c>
      <c r="AU10" s="79"/>
      <c r="AV10" s="79"/>
      <c r="AW10" s="79"/>
      <c r="AX10" s="79"/>
      <c r="AY10" s="79"/>
      <c r="AZ10" s="79"/>
      <c r="BA10" s="79"/>
      <c r="BB10" s="79">
        <f>データ!X6</f>
        <v>1711.18</v>
      </c>
      <c r="BC10" s="79"/>
      <c r="BD10" s="79"/>
      <c r="BE10" s="79"/>
      <c r="BF10" s="79"/>
      <c r="BG10" s="79"/>
      <c r="BH10" s="79"/>
      <c r="BI10" s="79"/>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0" t="s">
        <v>113</v>
      </c>
      <c r="BM16" s="71"/>
      <c r="BN16" s="71"/>
      <c r="BO16" s="71"/>
      <c r="BP16" s="71"/>
      <c r="BQ16" s="71"/>
      <c r="BR16" s="71"/>
      <c r="BS16" s="71"/>
      <c r="BT16" s="71"/>
      <c r="BU16" s="71"/>
      <c r="BV16" s="71"/>
      <c r="BW16" s="71"/>
      <c r="BX16" s="71"/>
      <c r="BY16" s="71"/>
      <c r="BZ16" s="7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0"/>
      <c r="BM17" s="71"/>
      <c r="BN17" s="71"/>
      <c r="BO17" s="71"/>
      <c r="BP17" s="71"/>
      <c r="BQ17" s="71"/>
      <c r="BR17" s="71"/>
      <c r="BS17" s="71"/>
      <c r="BT17" s="71"/>
      <c r="BU17" s="71"/>
      <c r="BV17" s="71"/>
      <c r="BW17" s="71"/>
      <c r="BX17" s="71"/>
      <c r="BY17" s="71"/>
      <c r="BZ17" s="7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0"/>
      <c r="BM18" s="71"/>
      <c r="BN18" s="71"/>
      <c r="BO18" s="71"/>
      <c r="BP18" s="71"/>
      <c r="BQ18" s="71"/>
      <c r="BR18" s="71"/>
      <c r="BS18" s="71"/>
      <c r="BT18" s="71"/>
      <c r="BU18" s="71"/>
      <c r="BV18" s="71"/>
      <c r="BW18" s="71"/>
      <c r="BX18" s="71"/>
      <c r="BY18" s="71"/>
      <c r="BZ18" s="7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0"/>
      <c r="BM19" s="71"/>
      <c r="BN19" s="71"/>
      <c r="BO19" s="71"/>
      <c r="BP19" s="71"/>
      <c r="BQ19" s="71"/>
      <c r="BR19" s="71"/>
      <c r="BS19" s="71"/>
      <c r="BT19" s="71"/>
      <c r="BU19" s="71"/>
      <c r="BV19" s="71"/>
      <c r="BW19" s="71"/>
      <c r="BX19" s="71"/>
      <c r="BY19" s="71"/>
      <c r="BZ19" s="7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0"/>
      <c r="BM20" s="71"/>
      <c r="BN20" s="71"/>
      <c r="BO20" s="71"/>
      <c r="BP20" s="71"/>
      <c r="BQ20" s="71"/>
      <c r="BR20" s="71"/>
      <c r="BS20" s="71"/>
      <c r="BT20" s="71"/>
      <c r="BU20" s="71"/>
      <c r="BV20" s="71"/>
      <c r="BW20" s="71"/>
      <c r="BX20" s="71"/>
      <c r="BY20" s="71"/>
      <c r="BZ20" s="7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0"/>
      <c r="BM21" s="71"/>
      <c r="BN21" s="71"/>
      <c r="BO21" s="71"/>
      <c r="BP21" s="71"/>
      <c r="BQ21" s="71"/>
      <c r="BR21" s="71"/>
      <c r="BS21" s="71"/>
      <c r="BT21" s="71"/>
      <c r="BU21" s="71"/>
      <c r="BV21" s="71"/>
      <c r="BW21" s="71"/>
      <c r="BX21" s="71"/>
      <c r="BY21" s="71"/>
      <c r="BZ21" s="7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0"/>
      <c r="BM22" s="71"/>
      <c r="BN22" s="71"/>
      <c r="BO22" s="71"/>
      <c r="BP22" s="71"/>
      <c r="BQ22" s="71"/>
      <c r="BR22" s="71"/>
      <c r="BS22" s="71"/>
      <c r="BT22" s="71"/>
      <c r="BU22" s="71"/>
      <c r="BV22" s="71"/>
      <c r="BW22" s="71"/>
      <c r="BX22" s="71"/>
      <c r="BY22" s="71"/>
      <c r="BZ22" s="7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0"/>
      <c r="BM23" s="71"/>
      <c r="BN23" s="71"/>
      <c r="BO23" s="71"/>
      <c r="BP23" s="71"/>
      <c r="BQ23" s="71"/>
      <c r="BR23" s="71"/>
      <c r="BS23" s="71"/>
      <c r="BT23" s="71"/>
      <c r="BU23" s="71"/>
      <c r="BV23" s="71"/>
      <c r="BW23" s="71"/>
      <c r="BX23" s="71"/>
      <c r="BY23" s="71"/>
      <c r="BZ23" s="7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0"/>
      <c r="BM24" s="71"/>
      <c r="BN24" s="71"/>
      <c r="BO24" s="71"/>
      <c r="BP24" s="71"/>
      <c r="BQ24" s="71"/>
      <c r="BR24" s="71"/>
      <c r="BS24" s="71"/>
      <c r="BT24" s="71"/>
      <c r="BU24" s="71"/>
      <c r="BV24" s="71"/>
      <c r="BW24" s="71"/>
      <c r="BX24" s="71"/>
      <c r="BY24" s="71"/>
      <c r="BZ24" s="7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0"/>
      <c r="BM25" s="71"/>
      <c r="BN25" s="71"/>
      <c r="BO25" s="71"/>
      <c r="BP25" s="71"/>
      <c r="BQ25" s="71"/>
      <c r="BR25" s="71"/>
      <c r="BS25" s="71"/>
      <c r="BT25" s="71"/>
      <c r="BU25" s="71"/>
      <c r="BV25" s="71"/>
      <c r="BW25" s="71"/>
      <c r="BX25" s="71"/>
      <c r="BY25" s="71"/>
      <c r="BZ25" s="7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0"/>
      <c r="BM26" s="71"/>
      <c r="BN26" s="71"/>
      <c r="BO26" s="71"/>
      <c r="BP26" s="71"/>
      <c r="BQ26" s="71"/>
      <c r="BR26" s="71"/>
      <c r="BS26" s="71"/>
      <c r="BT26" s="71"/>
      <c r="BU26" s="71"/>
      <c r="BV26" s="71"/>
      <c r="BW26" s="71"/>
      <c r="BX26" s="71"/>
      <c r="BY26" s="71"/>
      <c r="BZ26" s="7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0"/>
      <c r="BM27" s="71"/>
      <c r="BN27" s="71"/>
      <c r="BO27" s="71"/>
      <c r="BP27" s="71"/>
      <c r="BQ27" s="71"/>
      <c r="BR27" s="71"/>
      <c r="BS27" s="71"/>
      <c r="BT27" s="71"/>
      <c r="BU27" s="71"/>
      <c r="BV27" s="71"/>
      <c r="BW27" s="71"/>
      <c r="BX27" s="71"/>
      <c r="BY27" s="71"/>
      <c r="BZ27" s="7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0"/>
      <c r="BM28" s="71"/>
      <c r="BN28" s="71"/>
      <c r="BO28" s="71"/>
      <c r="BP28" s="71"/>
      <c r="BQ28" s="71"/>
      <c r="BR28" s="71"/>
      <c r="BS28" s="71"/>
      <c r="BT28" s="71"/>
      <c r="BU28" s="71"/>
      <c r="BV28" s="71"/>
      <c r="BW28" s="71"/>
      <c r="BX28" s="71"/>
      <c r="BY28" s="71"/>
      <c r="BZ28" s="7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0"/>
      <c r="BM29" s="71"/>
      <c r="BN29" s="71"/>
      <c r="BO29" s="71"/>
      <c r="BP29" s="71"/>
      <c r="BQ29" s="71"/>
      <c r="BR29" s="71"/>
      <c r="BS29" s="71"/>
      <c r="BT29" s="71"/>
      <c r="BU29" s="71"/>
      <c r="BV29" s="71"/>
      <c r="BW29" s="71"/>
      <c r="BX29" s="71"/>
      <c r="BY29" s="71"/>
      <c r="BZ29" s="7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0"/>
      <c r="BM30" s="71"/>
      <c r="BN30" s="71"/>
      <c r="BO30" s="71"/>
      <c r="BP30" s="71"/>
      <c r="BQ30" s="71"/>
      <c r="BR30" s="71"/>
      <c r="BS30" s="71"/>
      <c r="BT30" s="71"/>
      <c r="BU30" s="71"/>
      <c r="BV30" s="71"/>
      <c r="BW30" s="71"/>
      <c r="BX30" s="71"/>
      <c r="BY30" s="71"/>
      <c r="BZ30" s="7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0"/>
      <c r="BM31" s="71"/>
      <c r="BN31" s="71"/>
      <c r="BO31" s="71"/>
      <c r="BP31" s="71"/>
      <c r="BQ31" s="71"/>
      <c r="BR31" s="71"/>
      <c r="BS31" s="71"/>
      <c r="BT31" s="71"/>
      <c r="BU31" s="71"/>
      <c r="BV31" s="71"/>
      <c r="BW31" s="71"/>
      <c r="BX31" s="71"/>
      <c r="BY31" s="71"/>
      <c r="BZ31" s="7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0"/>
      <c r="BM32" s="71"/>
      <c r="BN32" s="71"/>
      <c r="BO32" s="71"/>
      <c r="BP32" s="71"/>
      <c r="BQ32" s="71"/>
      <c r="BR32" s="71"/>
      <c r="BS32" s="71"/>
      <c r="BT32" s="71"/>
      <c r="BU32" s="71"/>
      <c r="BV32" s="71"/>
      <c r="BW32" s="71"/>
      <c r="BX32" s="71"/>
      <c r="BY32" s="71"/>
      <c r="BZ32" s="7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0"/>
      <c r="BM33" s="71"/>
      <c r="BN33" s="71"/>
      <c r="BO33" s="71"/>
      <c r="BP33" s="71"/>
      <c r="BQ33" s="71"/>
      <c r="BR33" s="71"/>
      <c r="BS33" s="71"/>
      <c r="BT33" s="71"/>
      <c r="BU33" s="71"/>
      <c r="BV33" s="71"/>
      <c r="BW33" s="71"/>
      <c r="BX33" s="71"/>
      <c r="BY33" s="71"/>
      <c r="BZ33" s="7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0"/>
      <c r="BM34" s="71"/>
      <c r="BN34" s="71"/>
      <c r="BO34" s="71"/>
      <c r="BP34" s="71"/>
      <c r="BQ34" s="71"/>
      <c r="BR34" s="71"/>
      <c r="BS34" s="71"/>
      <c r="BT34" s="71"/>
      <c r="BU34" s="71"/>
      <c r="BV34" s="71"/>
      <c r="BW34" s="71"/>
      <c r="BX34" s="71"/>
      <c r="BY34" s="71"/>
      <c r="BZ34" s="7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0"/>
      <c r="BM35" s="71"/>
      <c r="BN35" s="71"/>
      <c r="BO35" s="71"/>
      <c r="BP35" s="71"/>
      <c r="BQ35" s="71"/>
      <c r="BR35" s="71"/>
      <c r="BS35" s="71"/>
      <c r="BT35" s="71"/>
      <c r="BU35" s="71"/>
      <c r="BV35" s="71"/>
      <c r="BW35" s="71"/>
      <c r="BX35" s="71"/>
      <c r="BY35" s="71"/>
      <c r="BZ35" s="7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0"/>
      <c r="BM36" s="71"/>
      <c r="BN36" s="71"/>
      <c r="BO36" s="71"/>
      <c r="BP36" s="71"/>
      <c r="BQ36" s="71"/>
      <c r="BR36" s="71"/>
      <c r="BS36" s="71"/>
      <c r="BT36" s="71"/>
      <c r="BU36" s="71"/>
      <c r="BV36" s="71"/>
      <c r="BW36" s="71"/>
      <c r="BX36" s="71"/>
      <c r="BY36" s="71"/>
      <c r="BZ36" s="7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0"/>
      <c r="BM37" s="71"/>
      <c r="BN37" s="71"/>
      <c r="BO37" s="71"/>
      <c r="BP37" s="71"/>
      <c r="BQ37" s="71"/>
      <c r="BR37" s="71"/>
      <c r="BS37" s="71"/>
      <c r="BT37" s="71"/>
      <c r="BU37" s="71"/>
      <c r="BV37" s="71"/>
      <c r="BW37" s="71"/>
      <c r="BX37" s="71"/>
      <c r="BY37" s="71"/>
      <c r="BZ37" s="7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0"/>
      <c r="BM38" s="71"/>
      <c r="BN38" s="71"/>
      <c r="BO38" s="71"/>
      <c r="BP38" s="71"/>
      <c r="BQ38" s="71"/>
      <c r="BR38" s="71"/>
      <c r="BS38" s="71"/>
      <c r="BT38" s="71"/>
      <c r="BU38" s="71"/>
      <c r="BV38" s="71"/>
      <c r="BW38" s="71"/>
      <c r="BX38" s="71"/>
      <c r="BY38" s="71"/>
      <c r="BZ38" s="7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0"/>
      <c r="BM39" s="71"/>
      <c r="BN39" s="71"/>
      <c r="BO39" s="71"/>
      <c r="BP39" s="71"/>
      <c r="BQ39" s="71"/>
      <c r="BR39" s="71"/>
      <c r="BS39" s="71"/>
      <c r="BT39" s="71"/>
      <c r="BU39" s="71"/>
      <c r="BV39" s="71"/>
      <c r="BW39" s="71"/>
      <c r="BX39" s="71"/>
      <c r="BY39" s="71"/>
      <c r="BZ39" s="7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0"/>
      <c r="BM40" s="71"/>
      <c r="BN40" s="71"/>
      <c r="BO40" s="71"/>
      <c r="BP40" s="71"/>
      <c r="BQ40" s="71"/>
      <c r="BR40" s="71"/>
      <c r="BS40" s="71"/>
      <c r="BT40" s="71"/>
      <c r="BU40" s="71"/>
      <c r="BV40" s="71"/>
      <c r="BW40" s="71"/>
      <c r="BX40" s="71"/>
      <c r="BY40" s="71"/>
      <c r="BZ40" s="7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0"/>
      <c r="BM41" s="71"/>
      <c r="BN41" s="71"/>
      <c r="BO41" s="71"/>
      <c r="BP41" s="71"/>
      <c r="BQ41" s="71"/>
      <c r="BR41" s="71"/>
      <c r="BS41" s="71"/>
      <c r="BT41" s="71"/>
      <c r="BU41" s="71"/>
      <c r="BV41" s="71"/>
      <c r="BW41" s="71"/>
      <c r="BX41" s="71"/>
      <c r="BY41" s="71"/>
      <c r="BZ41" s="7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0"/>
      <c r="BM42" s="71"/>
      <c r="BN42" s="71"/>
      <c r="BO42" s="71"/>
      <c r="BP42" s="71"/>
      <c r="BQ42" s="71"/>
      <c r="BR42" s="71"/>
      <c r="BS42" s="71"/>
      <c r="BT42" s="71"/>
      <c r="BU42" s="71"/>
      <c r="BV42" s="71"/>
      <c r="BW42" s="71"/>
      <c r="BX42" s="71"/>
      <c r="BY42" s="71"/>
      <c r="BZ42" s="7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0"/>
      <c r="BM43" s="71"/>
      <c r="BN43" s="71"/>
      <c r="BO43" s="71"/>
      <c r="BP43" s="71"/>
      <c r="BQ43" s="71"/>
      <c r="BR43" s="71"/>
      <c r="BS43" s="71"/>
      <c r="BT43" s="71"/>
      <c r="BU43" s="71"/>
      <c r="BV43" s="71"/>
      <c r="BW43" s="71"/>
      <c r="BX43" s="71"/>
      <c r="BY43" s="71"/>
      <c r="BZ43" s="7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44</v>
      </c>
      <c r="O86" s="26" t="str">
        <f>データ!EO6</f>
        <v>【0.23】</v>
      </c>
    </row>
  </sheetData>
  <sheetProtection algorithmName="SHA-512" hashValue="Q/Qu1NGKquKZh3tnLBv3c+2mzCnWJNwNgwkriQZu/5jt73130zO4nzd+v+Glky+s94Ja6xUP9ptmyuSm9gClWQ==" saltValue="9LizW5BMLPkqty956siir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8" t="s">
        <v>54</v>
      </c>
      <c r="I3" s="89"/>
      <c r="J3" s="89"/>
      <c r="K3" s="89"/>
      <c r="L3" s="89"/>
      <c r="M3" s="89"/>
      <c r="N3" s="89"/>
      <c r="O3" s="89"/>
      <c r="P3" s="89"/>
      <c r="Q3" s="89"/>
      <c r="R3" s="89"/>
      <c r="S3" s="89"/>
      <c r="T3" s="89"/>
      <c r="U3" s="89"/>
      <c r="V3" s="89"/>
      <c r="W3" s="89"/>
      <c r="X3" s="90"/>
      <c r="Y3" s="94" t="s">
        <v>55</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56</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x14ac:dyDescent="0.15">
      <c r="A4" s="28" t="s">
        <v>57</v>
      </c>
      <c r="B4" s="30"/>
      <c r="C4" s="30"/>
      <c r="D4" s="30"/>
      <c r="E4" s="30"/>
      <c r="F4" s="30"/>
      <c r="G4" s="30"/>
      <c r="H4" s="91"/>
      <c r="I4" s="92"/>
      <c r="J4" s="92"/>
      <c r="K4" s="92"/>
      <c r="L4" s="92"/>
      <c r="M4" s="92"/>
      <c r="N4" s="92"/>
      <c r="O4" s="92"/>
      <c r="P4" s="92"/>
      <c r="Q4" s="92"/>
      <c r="R4" s="92"/>
      <c r="S4" s="92"/>
      <c r="T4" s="92"/>
      <c r="U4" s="92"/>
      <c r="V4" s="92"/>
      <c r="W4" s="92"/>
      <c r="X4" s="93"/>
      <c r="Y4" s="87" t="s">
        <v>58</v>
      </c>
      <c r="Z4" s="87"/>
      <c r="AA4" s="87"/>
      <c r="AB4" s="87"/>
      <c r="AC4" s="87"/>
      <c r="AD4" s="87"/>
      <c r="AE4" s="87"/>
      <c r="AF4" s="87"/>
      <c r="AG4" s="87"/>
      <c r="AH4" s="87"/>
      <c r="AI4" s="87"/>
      <c r="AJ4" s="87" t="s">
        <v>59</v>
      </c>
      <c r="AK4" s="87"/>
      <c r="AL4" s="87"/>
      <c r="AM4" s="87"/>
      <c r="AN4" s="87"/>
      <c r="AO4" s="87"/>
      <c r="AP4" s="87"/>
      <c r="AQ4" s="87"/>
      <c r="AR4" s="87"/>
      <c r="AS4" s="87"/>
      <c r="AT4" s="87"/>
      <c r="AU4" s="87" t="s">
        <v>60</v>
      </c>
      <c r="AV4" s="87"/>
      <c r="AW4" s="87"/>
      <c r="AX4" s="87"/>
      <c r="AY4" s="87"/>
      <c r="AZ4" s="87"/>
      <c r="BA4" s="87"/>
      <c r="BB4" s="87"/>
      <c r="BC4" s="87"/>
      <c r="BD4" s="87"/>
      <c r="BE4" s="87"/>
      <c r="BF4" s="87" t="s">
        <v>61</v>
      </c>
      <c r="BG4" s="87"/>
      <c r="BH4" s="87"/>
      <c r="BI4" s="87"/>
      <c r="BJ4" s="87"/>
      <c r="BK4" s="87"/>
      <c r="BL4" s="87"/>
      <c r="BM4" s="87"/>
      <c r="BN4" s="87"/>
      <c r="BO4" s="87"/>
      <c r="BP4" s="87"/>
      <c r="BQ4" s="87" t="s">
        <v>62</v>
      </c>
      <c r="BR4" s="87"/>
      <c r="BS4" s="87"/>
      <c r="BT4" s="87"/>
      <c r="BU4" s="87"/>
      <c r="BV4" s="87"/>
      <c r="BW4" s="87"/>
      <c r="BX4" s="87"/>
      <c r="BY4" s="87"/>
      <c r="BZ4" s="87"/>
      <c r="CA4" s="87"/>
      <c r="CB4" s="87" t="s">
        <v>63</v>
      </c>
      <c r="CC4" s="87"/>
      <c r="CD4" s="87"/>
      <c r="CE4" s="87"/>
      <c r="CF4" s="87"/>
      <c r="CG4" s="87"/>
      <c r="CH4" s="87"/>
      <c r="CI4" s="87"/>
      <c r="CJ4" s="87"/>
      <c r="CK4" s="87"/>
      <c r="CL4" s="87"/>
      <c r="CM4" s="87" t="s">
        <v>64</v>
      </c>
      <c r="CN4" s="87"/>
      <c r="CO4" s="87"/>
      <c r="CP4" s="87"/>
      <c r="CQ4" s="87"/>
      <c r="CR4" s="87"/>
      <c r="CS4" s="87"/>
      <c r="CT4" s="87"/>
      <c r="CU4" s="87"/>
      <c r="CV4" s="87"/>
      <c r="CW4" s="87"/>
      <c r="CX4" s="87" t="s">
        <v>65</v>
      </c>
      <c r="CY4" s="87"/>
      <c r="CZ4" s="87"/>
      <c r="DA4" s="87"/>
      <c r="DB4" s="87"/>
      <c r="DC4" s="87"/>
      <c r="DD4" s="87"/>
      <c r="DE4" s="87"/>
      <c r="DF4" s="87"/>
      <c r="DG4" s="87"/>
      <c r="DH4" s="87"/>
      <c r="DI4" s="87" t="s">
        <v>66</v>
      </c>
      <c r="DJ4" s="87"/>
      <c r="DK4" s="87"/>
      <c r="DL4" s="87"/>
      <c r="DM4" s="87"/>
      <c r="DN4" s="87"/>
      <c r="DO4" s="87"/>
      <c r="DP4" s="87"/>
      <c r="DQ4" s="87"/>
      <c r="DR4" s="87"/>
      <c r="DS4" s="87"/>
      <c r="DT4" s="87" t="s">
        <v>67</v>
      </c>
      <c r="DU4" s="87"/>
      <c r="DV4" s="87"/>
      <c r="DW4" s="87"/>
      <c r="DX4" s="87"/>
      <c r="DY4" s="87"/>
      <c r="DZ4" s="87"/>
      <c r="EA4" s="87"/>
      <c r="EB4" s="87"/>
      <c r="EC4" s="87"/>
      <c r="ED4" s="87"/>
      <c r="EE4" s="87" t="s">
        <v>68</v>
      </c>
      <c r="EF4" s="87"/>
      <c r="EG4" s="87"/>
      <c r="EH4" s="87"/>
      <c r="EI4" s="87"/>
      <c r="EJ4" s="87"/>
      <c r="EK4" s="87"/>
      <c r="EL4" s="87"/>
      <c r="EM4" s="87"/>
      <c r="EN4" s="87"/>
      <c r="EO4" s="87"/>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24023</v>
      </c>
      <c r="D6" s="33">
        <f t="shared" si="3"/>
        <v>47</v>
      </c>
      <c r="E6" s="33">
        <f t="shared" si="3"/>
        <v>17</v>
      </c>
      <c r="F6" s="33">
        <f t="shared" si="3"/>
        <v>1</v>
      </c>
      <c r="G6" s="33">
        <f t="shared" si="3"/>
        <v>0</v>
      </c>
      <c r="H6" s="33" t="str">
        <f t="shared" si="3"/>
        <v>青森県　七戸町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18.64</v>
      </c>
      <c r="Q6" s="34">
        <f t="shared" si="3"/>
        <v>101.24</v>
      </c>
      <c r="R6" s="34">
        <f t="shared" si="3"/>
        <v>2592</v>
      </c>
      <c r="S6" s="34">
        <f t="shared" si="3"/>
        <v>15825</v>
      </c>
      <c r="T6" s="34">
        <f t="shared" si="3"/>
        <v>337.23</v>
      </c>
      <c r="U6" s="34">
        <f t="shared" si="3"/>
        <v>46.93</v>
      </c>
      <c r="V6" s="34">
        <f t="shared" si="3"/>
        <v>2909</v>
      </c>
      <c r="W6" s="34">
        <f t="shared" si="3"/>
        <v>1.7</v>
      </c>
      <c r="X6" s="34">
        <f t="shared" si="3"/>
        <v>1711.18</v>
      </c>
      <c r="Y6" s="35">
        <f>IF(Y7="",NA(),Y7)</f>
        <v>43.39</v>
      </c>
      <c r="Z6" s="35">
        <f t="shared" ref="Z6:AH6" si="4">IF(Z7="",NA(),Z7)</f>
        <v>40.479999999999997</v>
      </c>
      <c r="AA6" s="35">
        <f t="shared" si="4"/>
        <v>40.07</v>
      </c>
      <c r="AB6" s="35">
        <f t="shared" si="4"/>
        <v>99.2</v>
      </c>
      <c r="AC6" s="35">
        <f t="shared" si="4"/>
        <v>97.6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5637.83</v>
      </c>
      <c r="BG6" s="35">
        <f t="shared" ref="BG6:BO6" si="7">IF(BG7="",NA(),BG7)</f>
        <v>4493.33</v>
      </c>
      <c r="BH6" s="35">
        <f t="shared" si="7"/>
        <v>4409.8</v>
      </c>
      <c r="BI6" s="35">
        <f t="shared" si="7"/>
        <v>4003.58</v>
      </c>
      <c r="BJ6" s="35">
        <f t="shared" si="7"/>
        <v>3668.29</v>
      </c>
      <c r="BK6" s="35">
        <f t="shared" si="7"/>
        <v>1696.96</v>
      </c>
      <c r="BL6" s="35">
        <f t="shared" si="7"/>
        <v>1824.34</v>
      </c>
      <c r="BM6" s="35">
        <f t="shared" si="7"/>
        <v>1604.64</v>
      </c>
      <c r="BN6" s="35">
        <f t="shared" si="7"/>
        <v>1124.26</v>
      </c>
      <c r="BO6" s="35">
        <f t="shared" si="7"/>
        <v>1048.23</v>
      </c>
      <c r="BP6" s="34" t="str">
        <f>IF(BP7="","",IF(BP7="-","【-】","【"&amp;SUBSTITUTE(TEXT(BP7,"#,##0.00"),"-","△")&amp;"】"))</f>
        <v>【682.78】</v>
      </c>
      <c r="BQ6" s="35">
        <f>IF(BQ7="",NA(),BQ7)</f>
        <v>16.920000000000002</v>
      </c>
      <c r="BR6" s="35">
        <f t="shared" ref="BR6:BZ6" si="8">IF(BR7="",NA(),BR7)</f>
        <v>18.489999999999998</v>
      </c>
      <c r="BS6" s="35">
        <f t="shared" si="8"/>
        <v>19.02</v>
      </c>
      <c r="BT6" s="35">
        <f t="shared" si="8"/>
        <v>58.42</v>
      </c>
      <c r="BU6" s="35">
        <f t="shared" si="8"/>
        <v>65.61</v>
      </c>
      <c r="BV6" s="35">
        <f t="shared" si="8"/>
        <v>47.23</v>
      </c>
      <c r="BW6" s="35">
        <f t="shared" si="8"/>
        <v>54.16</v>
      </c>
      <c r="BX6" s="35">
        <f t="shared" si="8"/>
        <v>60.01</v>
      </c>
      <c r="BY6" s="35">
        <f t="shared" si="8"/>
        <v>80.58</v>
      </c>
      <c r="BZ6" s="35">
        <f t="shared" si="8"/>
        <v>78.92</v>
      </c>
      <c r="CA6" s="34" t="str">
        <f>IF(CA7="","",IF(CA7="-","【-】","【"&amp;SUBSTITUTE(TEXT(CA7,"#,##0.00"),"-","△")&amp;"】"))</f>
        <v>【100.91】</v>
      </c>
      <c r="CB6" s="35">
        <f>IF(CB7="",NA(),CB7)</f>
        <v>814.97</v>
      </c>
      <c r="CC6" s="35">
        <f t="shared" ref="CC6:CK6" si="9">IF(CC7="",NA(),CC7)</f>
        <v>746.65</v>
      </c>
      <c r="CD6" s="35">
        <f t="shared" si="9"/>
        <v>730.26</v>
      </c>
      <c r="CE6" s="35">
        <f t="shared" si="9"/>
        <v>237.85</v>
      </c>
      <c r="CF6" s="35">
        <f t="shared" si="9"/>
        <v>210.08</v>
      </c>
      <c r="CG6" s="35">
        <f t="shared" si="9"/>
        <v>351.41</v>
      </c>
      <c r="CH6" s="35">
        <f t="shared" si="9"/>
        <v>307.56</v>
      </c>
      <c r="CI6" s="35">
        <f t="shared" si="9"/>
        <v>277.67</v>
      </c>
      <c r="CJ6" s="35">
        <f t="shared" si="9"/>
        <v>216.21</v>
      </c>
      <c r="CK6" s="35">
        <f t="shared" si="9"/>
        <v>220.31</v>
      </c>
      <c r="CL6" s="34" t="str">
        <f>IF(CL7="","",IF(CL7="-","【-】","【"&amp;SUBSTITUTE(TEXT(CL7,"#,##0.00"),"-","△")&amp;"】"))</f>
        <v>【136.86】</v>
      </c>
      <c r="CM6" s="35">
        <f>IF(CM7="",NA(),CM7)</f>
        <v>41.18</v>
      </c>
      <c r="CN6" s="35">
        <f t="shared" ref="CN6:CV6" si="10">IF(CN7="",NA(),CN7)</f>
        <v>43.27</v>
      </c>
      <c r="CO6" s="35">
        <f t="shared" si="10"/>
        <v>46.55</v>
      </c>
      <c r="CP6" s="35">
        <f t="shared" si="10"/>
        <v>46.91</v>
      </c>
      <c r="CQ6" s="35">
        <f t="shared" si="10"/>
        <v>48.55</v>
      </c>
      <c r="CR6" s="35">
        <f t="shared" si="10"/>
        <v>43.53</v>
      </c>
      <c r="CS6" s="35">
        <f t="shared" si="10"/>
        <v>39.869999999999997</v>
      </c>
      <c r="CT6" s="35">
        <f t="shared" si="10"/>
        <v>41.28</v>
      </c>
      <c r="CU6" s="35">
        <f t="shared" si="10"/>
        <v>50.24</v>
      </c>
      <c r="CV6" s="35">
        <f t="shared" si="10"/>
        <v>49.68</v>
      </c>
      <c r="CW6" s="34" t="str">
        <f>IF(CW7="","",IF(CW7="-","【-】","【"&amp;SUBSTITUTE(TEXT(CW7,"#,##0.00"),"-","△")&amp;"】"))</f>
        <v>【58.98】</v>
      </c>
      <c r="CX6" s="35">
        <f>IF(CX7="",NA(),CX7)</f>
        <v>56.78</v>
      </c>
      <c r="CY6" s="35">
        <f t="shared" ref="CY6:DG6" si="11">IF(CY7="",NA(),CY7)</f>
        <v>59.44</v>
      </c>
      <c r="CZ6" s="35">
        <f t="shared" si="11"/>
        <v>62.71</v>
      </c>
      <c r="DA6" s="35">
        <f t="shared" si="11"/>
        <v>62.59</v>
      </c>
      <c r="DB6" s="35">
        <f t="shared" si="11"/>
        <v>63.01</v>
      </c>
      <c r="DC6" s="35">
        <f t="shared" si="11"/>
        <v>64.14</v>
      </c>
      <c r="DD6" s="35">
        <f t="shared" si="11"/>
        <v>61.37</v>
      </c>
      <c r="DE6" s="35">
        <f t="shared" si="11"/>
        <v>61.3</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0.17</v>
      </c>
      <c r="EK6" s="35">
        <f t="shared" si="14"/>
        <v>0.2</v>
      </c>
      <c r="EL6" s="35">
        <f t="shared" si="14"/>
        <v>0.19</v>
      </c>
      <c r="EM6" s="35">
        <f t="shared" si="14"/>
        <v>0.13</v>
      </c>
      <c r="EN6" s="35">
        <f t="shared" si="14"/>
        <v>0.12</v>
      </c>
      <c r="EO6" s="34" t="str">
        <f>IF(EO7="","",IF(EO7="-","【-】","【"&amp;SUBSTITUTE(TEXT(EO7,"#,##0.00"),"-","△")&amp;"】"))</f>
        <v>【0.23】</v>
      </c>
    </row>
    <row r="7" spans="1:145" s="36" customFormat="1" x14ac:dyDescent="0.15">
      <c r="A7" s="28"/>
      <c r="B7" s="37">
        <v>2018</v>
      </c>
      <c r="C7" s="37">
        <v>24023</v>
      </c>
      <c r="D7" s="37">
        <v>47</v>
      </c>
      <c r="E7" s="37">
        <v>17</v>
      </c>
      <c r="F7" s="37">
        <v>1</v>
      </c>
      <c r="G7" s="37">
        <v>0</v>
      </c>
      <c r="H7" s="37" t="s">
        <v>98</v>
      </c>
      <c r="I7" s="37" t="s">
        <v>99</v>
      </c>
      <c r="J7" s="37" t="s">
        <v>100</v>
      </c>
      <c r="K7" s="37" t="s">
        <v>101</v>
      </c>
      <c r="L7" s="37" t="s">
        <v>102</v>
      </c>
      <c r="M7" s="37" t="s">
        <v>103</v>
      </c>
      <c r="N7" s="38" t="s">
        <v>104</v>
      </c>
      <c r="O7" s="38" t="s">
        <v>105</v>
      </c>
      <c r="P7" s="38">
        <v>18.64</v>
      </c>
      <c r="Q7" s="38">
        <v>101.24</v>
      </c>
      <c r="R7" s="38">
        <v>2592</v>
      </c>
      <c r="S7" s="38">
        <v>15825</v>
      </c>
      <c r="T7" s="38">
        <v>337.23</v>
      </c>
      <c r="U7" s="38">
        <v>46.93</v>
      </c>
      <c r="V7" s="38">
        <v>2909</v>
      </c>
      <c r="W7" s="38">
        <v>1.7</v>
      </c>
      <c r="X7" s="38">
        <v>1711.18</v>
      </c>
      <c r="Y7" s="38">
        <v>43.39</v>
      </c>
      <c r="Z7" s="38">
        <v>40.479999999999997</v>
      </c>
      <c r="AA7" s="38">
        <v>40.07</v>
      </c>
      <c r="AB7" s="38">
        <v>99.2</v>
      </c>
      <c r="AC7" s="38">
        <v>97.6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5637.83</v>
      </c>
      <c r="BG7" s="38">
        <v>4493.33</v>
      </c>
      <c r="BH7" s="38">
        <v>4409.8</v>
      </c>
      <c r="BI7" s="38">
        <v>4003.58</v>
      </c>
      <c r="BJ7" s="38">
        <v>3668.29</v>
      </c>
      <c r="BK7" s="38">
        <v>1696.96</v>
      </c>
      <c r="BL7" s="38">
        <v>1824.34</v>
      </c>
      <c r="BM7" s="38">
        <v>1604.64</v>
      </c>
      <c r="BN7" s="38">
        <v>1124.26</v>
      </c>
      <c r="BO7" s="38">
        <v>1048.23</v>
      </c>
      <c r="BP7" s="38">
        <v>682.78</v>
      </c>
      <c r="BQ7" s="38">
        <v>16.920000000000002</v>
      </c>
      <c r="BR7" s="38">
        <v>18.489999999999998</v>
      </c>
      <c r="BS7" s="38">
        <v>19.02</v>
      </c>
      <c r="BT7" s="38">
        <v>58.42</v>
      </c>
      <c r="BU7" s="38">
        <v>65.61</v>
      </c>
      <c r="BV7" s="38">
        <v>47.23</v>
      </c>
      <c r="BW7" s="38">
        <v>54.16</v>
      </c>
      <c r="BX7" s="38">
        <v>60.01</v>
      </c>
      <c r="BY7" s="38">
        <v>80.58</v>
      </c>
      <c r="BZ7" s="38">
        <v>78.92</v>
      </c>
      <c r="CA7" s="38">
        <v>100.91</v>
      </c>
      <c r="CB7" s="38">
        <v>814.97</v>
      </c>
      <c r="CC7" s="38">
        <v>746.65</v>
      </c>
      <c r="CD7" s="38">
        <v>730.26</v>
      </c>
      <c r="CE7" s="38">
        <v>237.85</v>
      </c>
      <c r="CF7" s="38">
        <v>210.08</v>
      </c>
      <c r="CG7" s="38">
        <v>351.41</v>
      </c>
      <c r="CH7" s="38">
        <v>307.56</v>
      </c>
      <c r="CI7" s="38">
        <v>277.67</v>
      </c>
      <c r="CJ7" s="38">
        <v>216.21</v>
      </c>
      <c r="CK7" s="38">
        <v>220.31</v>
      </c>
      <c r="CL7" s="38">
        <v>136.86000000000001</v>
      </c>
      <c r="CM7" s="38">
        <v>41.18</v>
      </c>
      <c r="CN7" s="38">
        <v>43.27</v>
      </c>
      <c r="CO7" s="38">
        <v>46.55</v>
      </c>
      <c r="CP7" s="38">
        <v>46.91</v>
      </c>
      <c r="CQ7" s="38">
        <v>48.55</v>
      </c>
      <c r="CR7" s="38">
        <v>43.53</v>
      </c>
      <c r="CS7" s="38">
        <v>39.869999999999997</v>
      </c>
      <c r="CT7" s="38">
        <v>41.28</v>
      </c>
      <c r="CU7" s="38">
        <v>50.24</v>
      </c>
      <c r="CV7" s="38">
        <v>49.68</v>
      </c>
      <c r="CW7" s="38">
        <v>58.98</v>
      </c>
      <c r="CX7" s="38">
        <v>56.78</v>
      </c>
      <c r="CY7" s="38">
        <v>59.44</v>
      </c>
      <c r="CZ7" s="38">
        <v>62.71</v>
      </c>
      <c r="DA7" s="38">
        <v>62.59</v>
      </c>
      <c r="DB7" s="38">
        <v>63.01</v>
      </c>
      <c r="DC7" s="38">
        <v>64.14</v>
      </c>
      <c r="DD7" s="38">
        <v>61.37</v>
      </c>
      <c r="DE7" s="38">
        <v>61.3</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0.17</v>
      </c>
      <c r="EK7" s="38">
        <v>0.2</v>
      </c>
      <c r="EL7" s="38">
        <v>0.19</v>
      </c>
      <c r="EM7" s="38">
        <v>0.13</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哲也</cp:lastModifiedBy>
  <cp:lastPrinted>2020-02-06T02:27:42Z</cp:lastPrinted>
  <dcterms:created xsi:type="dcterms:W3CDTF">2019-12-05T05:00:39Z</dcterms:created>
  <dcterms:modified xsi:type="dcterms:W3CDTF">2020-02-06T02:29:07Z</dcterms:modified>
  <cp:category/>
</cp:coreProperties>
</file>