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esktop\"/>
    </mc:Choice>
  </mc:AlternateContent>
  <xr:revisionPtr revIDLastSave="0" documentId="13_ncr:1_{056DDAA8-DE63-4E76-9A76-8749F16732CC}" xr6:coauthVersionLast="44" xr6:coauthVersionMax="44" xr10:uidLastSave="{00000000-0000-0000-0000-000000000000}"/>
  <workbookProtection workbookAlgorithmName="SHA-512" workbookHashValue="SlfF58El696QzyIez80qYE1jeK1ATEf2yI79arMBWe8JRyzP1qRxac2kWf101a8CC7Jyc9XhO1JKN36w7crRQQ==" workbookSaltValue="7XLUjo7o6QeSoSjxqaQnWQ==" workbookSpinCount="100000" lockStructure="1"/>
  <bookViews>
    <workbookView xWindow="-120" yWindow="-120" windowWidth="29040" windowHeight="17640" xr2:uid="{00000000-000D-0000-FFFF-FFFF00000000}"/>
  </bookViews>
  <sheets>
    <sheet name="法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F85" i="4"/>
  <c r="AT10" i="4"/>
  <c r="AL10" i="4"/>
  <c r="W10" i="4"/>
  <c r="I10" i="4"/>
  <c r="BB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<sst xmlns="http://schemas.openxmlformats.org/spreadsheetml/2006/main" count="223" uniqueCount="111">
  <si>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</si>
  <si>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</si>
  <si>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</si>
  <si>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</si>
  <si>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</si>
  <si>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</si>
  <si>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</si>
  <si>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</si>
  <si>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</si>
  <si>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</si>
  <si>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</si>
  <si>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</si>
  <si>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</si>
  <si>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</si>
  <si>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</si>
  <si>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</si>
  <si>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</si>
  <si>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</si>
  <si>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</si>
  <si>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</si>
  <si>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</si>
  <si>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</si>
  <si>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</si>
  <si>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</si>
  <si>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</si>
  <si>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</si>
  <si>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</si>
  <si>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</si>
  <si>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</si>
  <si>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</si>
  <si>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</si>
  <si>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</si>
  <si>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</si>
  <si>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</si>
  <si>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</si>
  <si>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</si>
  <si>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</si>
  <si>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</si>
  <si>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</si>
  <si>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</si>
  <si>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</si>
  <si>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</si>
  <si>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</si>
  <si>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</si>
  <si>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</si>
  <si>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</si>
  <si>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</si>
  <si>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</si>
  <si>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</si>
  <si>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</si>
  <si>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</si>
  <si>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</si>
  <si>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</si>
  <si>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</si>
  <si>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</si>
  <si>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</si>
  <si>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</si>
  <si>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</si>
  <si>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</si>
  <si>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</si>
  <si>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</si>
  <si>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</si>
  <si>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</si>
  <si>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</si>
  <si>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</si>
  <si>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</si>
  <si>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</si>
  <si>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</si>
  <si>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</si>
  <si>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</si>
  <si>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</si>
  <si>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</si>
  <si>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</si>
  <si>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</si>
  <si>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</si>
  <si>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</si>
  <si>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</si>
  <si>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</si>
  <si>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</si>
  <si>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</si>
  <si>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</si>
  <si>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</si>
  <si>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</si>
  <si>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</si>
  <si>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</si>
  <si>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</si>
  <si>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</si>
  <si>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</si>
  <si>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</si>
  <si>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</si>
  <si>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</si>
  <si>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</si>
  <si>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</si>
  <si>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</si>
  <si>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</si>
  <si>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</si>
  <si>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</si>
  <si>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</si>
  <si>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</si>
  <si>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</si>
  <si>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</si>
  <si>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</si>
  <si>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</si>
  <si>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</si>
  <si>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</si>
  <si>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</si>
  <si>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</si>
  <si>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</si>
  <si>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の処理施設5箇所のうち、一番古い処理施設が平成3年から供用開始しており管渠布設等も平成元年頃から布設されている為、管渠の改善等の必要性は今現在では発生していない状況である。しかし、今後、管渠の老朽化が始まる頃までには改築等の財源を確保するため経営の健全性・効率性で分析した課題に早急に取り組み経営を改善させ基金の積立ができるように改善を図る。</t>
    <rPh sb="51" eb="52">
      <t>コロ</t>
    </rPh>
    <phoneticPr fontId="4"/>
  </si>
  <si>
    <t>今後の課題として更なる経費削減を進めながら使用料の確保に向け加入促進や料金改定も含め経営の改善を図り、累積欠損金比率の減少や施設利用率の増加に努める必要がある。また、将来的には公共下水道との接続も視野に入れながら老朽化に伴う処理施設の維持更新を見合わせるなど長期計画等作成し無駄なコストを発生させないような経営を目指し事業を進める必要がある。</t>
    <rPh sb="51" eb="53">
      <t>ルイセキ</t>
    </rPh>
    <rPh sb="53" eb="56">
      <t>ケッソンキン</t>
    </rPh>
    <rPh sb="56" eb="58">
      <t>ヒリツ</t>
    </rPh>
    <rPh sb="59" eb="61">
      <t>ゲンショウ</t>
    </rPh>
    <rPh sb="62" eb="64">
      <t>シセツ</t>
    </rPh>
    <rPh sb="64" eb="67">
      <t>リヨウリツ</t>
    </rPh>
    <rPh sb="68" eb="70">
      <t>ゾウカ</t>
    </rPh>
    <rPh sb="71" eb="72">
      <t>ツト</t>
    </rPh>
    <rPh sb="83" eb="86">
      <t>ショウライテキ</t>
    </rPh>
    <rPh sb="88" eb="90">
      <t>コウキョウ</t>
    </rPh>
    <rPh sb="90" eb="93">
      <t>ゲスイドウ</t>
    </rPh>
    <rPh sb="95" eb="97">
      <t>セツゾク</t>
    </rPh>
    <rPh sb="98" eb="100">
      <t>シヤ</t>
    </rPh>
    <rPh sb="101" eb="102">
      <t>イ</t>
    </rPh>
    <rPh sb="106" eb="109">
      <t>ロウキュウカ</t>
    </rPh>
    <rPh sb="110" eb="111">
      <t>トモナ</t>
    </rPh>
    <rPh sb="112" eb="114">
      <t>ショリ</t>
    </rPh>
    <rPh sb="114" eb="116">
      <t>シセツ</t>
    </rPh>
    <rPh sb="117" eb="119">
      <t>イジ</t>
    </rPh>
    <rPh sb="119" eb="121">
      <t>コウシン</t>
    </rPh>
    <rPh sb="122" eb="124">
      <t>ミア</t>
    </rPh>
    <rPh sb="129" eb="131">
      <t>チョウキ</t>
    </rPh>
    <rPh sb="131" eb="133">
      <t>ケイカク</t>
    </rPh>
    <rPh sb="133" eb="134">
      <t>トウ</t>
    </rPh>
    <rPh sb="134" eb="136">
      <t>サクセイ</t>
    </rPh>
    <rPh sb="137" eb="139">
      <t>ムダ</t>
    </rPh>
    <rPh sb="144" eb="146">
      <t>ハッセイ</t>
    </rPh>
    <rPh sb="156" eb="158">
      <t>メザ</t>
    </rPh>
    <rPh sb="159" eb="161">
      <t>ジギョウ</t>
    </rPh>
    <rPh sb="162" eb="163">
      <t>スス</t>
    </rPh>
    <rPh sb="165" eb="167">
      <t>ヒツヨウ</t>
    </rPh>
    <phoneticPr fontId="4"/>
  </si>
  <si>
    <r>
      <t>当町における経営の健全性・効率性を類似団体と比較すると、累積欠損金及び企業債残高は比率が低下してきているが依然高い状況である。また、施設利用率及び水洗化率は低推移のままという改善すべき点が多々見られる。
　累積欠損金の比率が高い状況に関しては、経常収支比率が向上してきている為、加入促進及び経費削減を進めつつ、一般会計からは基準どおりの繰入を確保し</t>
    </r>
    <r>
      <rPr>
        <sz val="11"/>
        <rFont val="ＭＳ ゴシック"/>
        <family val="3"/>
        <charset val="128"/>
      </rPr>
      <t>、一層の経営改善を図る必要がある。
　施設利用率及び水洗化率の向上は一部の地域においては水洗化率が8割を超えているが、多くの地域ではまだまだ低い状況の為に水洗化率の向上が必要である。しかし、現在進めている管渠の布設整備事業は令和5年度まで管渠の布設が予定されている為、当分の間、水洗化率の大幅な上昇が見込めない状況にある。また、施設の利用率では平成22年から供用開始した施設の利用率が</t>
    </r>
    <r>
      <rPr>
        <sz val="11"/>
        <color theme="1"/>
        <rFont val="ＭＳ ゴシック"/>
        <family val="3"/>
        <charset val="128"/>
      </rPr>
      <t>計画汚水量の3割ほどしか稼働していない状況が一層の利用率低下の一因となっており、供用開始直後の地区がまだ多い為に接続率が低く料金収入が少ない為、今後は未加入世帯への積極的な加入推進に努め確保していく。</t>
    </r>
    <rPh sb="0" eb="2">
      <t>トウチョウ</t>
    </rPh>
    <rPh sb="6" eb="8">
      <t>ケイエイ</t>
    </rPh>
    <rPh sb="9" eb="12">
      <t>ケンゼンセイ</t>
    </rPh>
    <rPh sb="13" eb="16">
      <t>コウリツセイ</t>
    </rPh>
    <rPh sb="17" eb="19">
      <t>ルイジ</t>
    </rPh>
    <rPh sb="19" eb="21">
      <t>ダンタイ</t>
    </rPh>
    <rPh sb="22" eb="24">
      <t>ヒカク</t>
    </rPh>
    <rPh sb="28" eb="30">
      <t>ルイセキ</t>
    </rPh>
    <rPh sb="30" eb="33">
      <t>ケッソンキン</t>
    </rPh>
    <rPh sb="33" eb="34">
      <t>オヨ</t>
    </rPh>
    <rPh sb="35" eb="38">
      <t>キギョウサイ</t>
    </rPh>
    <rPh sb="38" eb="40">
      <t>ザンダカ</t>
    </rPh>
    <rPh sb="41" eb="43">
      <t>ヒリツ</t>
    </rPh>
    <rPh sb="44" eb="46">
      <t>テイカ</t>
    </rPh>
    <rPh sb="53" eb="55">
      <t>イゼン</t>
    </rPh>
    <rPh sb="55" eb="56">
      <t>タカ</t>
    </rPh>
    <rPh sb="57" eb="59">
      <t>ジョウキョウ</t>
    </rPh>
    <rPh sb="66" eb="68">
      <t>シセツ</t>
    </rPh>
    <rPh sb="68" eb="71">
      <t>リヨウリツ</t>
    </rPh>
    <rPh sb="71" eb="72">
      <t>オヨ</t>
    </rPh>
    <rPh sb="73" eb="76">
      <t>スイセンカ</t>
    </rPh>
    <rPh sb="76" eb="77">
      <t>リツ</t>
    </rPh>
    <rPh sb="78" eb="79">
      <t>ヒク</t>
    </rPh>
    <rPh sb="79" eb="81">
      <t>スイイ</t>
    </rPh>
    <rPh sb="87" eb="89">
      <t>カイゼン</t>
    </rPh>
    <rPh sb="92" eb="93">
      <t>テン</t>
    </rPh>
    <rPh sb="94" eb="96">
      <t>タタ</t>
    </rPh>
    <rPh sb="96" eb="97">
      <t>ミ</t>
    </rPh>
    <rPh sb="103" eb="105">
      <t>ルイセキ</t>
    </rPh>
    <rPh sb="112" eb="113">
      <t>タカ</t>
    </rPh>
    <rPh sb="114" eb="116">
      <t>ジョウキョウ</t>
    </rPh>
    <rPh sb="117" eb="118">
      <t>カン</t>
    </rPh>
    <rPh sb="122" eb="124">
      <t>ケイジョウ</t>
    </rPh>
    <rPh sb="124" eb="126">
      <t>シュウシ</t>
    </rPh>
    <rPh sb="126" eb="128">
      <t>ヒリツ</t>
    </rPh>
    <rPh sb="129" eb="131">
      <t>コウジョウ</t>
    </rPh>
    <rPh sb="137" eb="138">
      <t>タメ</t>
    </rPh>
    <rPh sb="162" eb="164">
      <t>キジュン</t>
    </rPh>
    <rPh sb="168" eb="170">
      <t>クリイレ</t>
    </rPh>
    <rPh sb="171" eb="173">
      <t>カクホ</t>
    </rPh>
    <rPh sb="175" eb="177">
      <t>イッソウ</t>
    </rPh>
    <rPh sb="193" eb="195">
      <t>シセツ</t>
    </rPh>
    <rPh sb="195" eb="198">
      <t>リヨウリツ</t>
    </rPh>
    <rPh sb="198" eb="199">
      <t>オヨ</t>
    </rPh>
    <rPh sb="200" eb="203">
      <t>スイセンカ</t>
    </rPh>
    <rPh sb="203" eb="204">
      <t>リツ</t>
    </rPh>
    <rPh sb="205" eb="207">
      <t>コウジョウ</t>
    </rPh>
    <rPh sb="256" eb="258">
      <t>コウジョウ</t>
    </rPh>
    <rPh sb="259" eb="261">
      <t>ヒツヨウ</t>
    </rPh>
    <rPh sb="269" eb="271">
      <t>ゲンザイ</t>
    </rPh>
    <rPh sb="271" eb="272">
      <t>スス</t>
    </rPh>
    <rPh sb="276" eb="278">
      <t>カンキョ</t>
    </rPh>
    <rPh sb="279" eb="281">
      <t>フセツ</t>
    </rPh>
    <rPh sb="281" eb="283">
      <t>セイビ</t>
    </rPh>
    <rPh sb="283" eb="285">
      <t>ジギョウ</t>
    </rPh>
    <rPh sb="286" eb="288">
      <t>レイワ</t>
    </rPh>
    <rPh sb="338" eb="340">
      <t>シセツ</t>
    </rPh>
    <rPh sb="341" eb="344">
      <t>リヨウリツ</t>
    </rPh>
    <rPh sb="346" eb="348">
      <t>ヘイセイ</t>
    </rPh>
    <rPh sb="350" eb="351">
      <t>ネン</t>
    </rPh>
    <rPh sb="353" eb="355">
      <t>キョウヨウ</t>
    </rPh>
    <rPh sb="355" eb="357">
      <t>カイシ</t>
    </rPh>
    <rPh sb="359" eb="361">
      <t>シセツ</t>
    </rPh>
    <rPh sb="362" eb="365">
      <t>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</si>
</sst>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2.5299999999999998</c:v>
                </c:pt>
                <c:pt idx="3">
                  <c:v>0</c:v>
                </c:pt>
                <c:pt idx="4">
                  <c:v>0</c:v>
                </c:pt>
              </c:numCache>
            </c:numRef>
          </c:val>
          <c:extLst>
            <c:ext xmlns:c16="http://schemas.microsoft.com/office/drawing/2014/chart" uri="{C3380CC4-5D6E-409C-BE32-E72D297353CC}">
              <c16:uniqueId val="{00000000-C351-4A7F-BC20-422A35C4E6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C351-4A7F-BC20-422A35C4E6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35.549999999999997</c:v>
                </c:pt>
                <c:pt idx="1">
                  <c:v>35.31</c:v>
                </c:pt>
                <c:pt idx="2">
                  <c:v>35.619999999999997</c:v>
                </c:pt>
                <c:pt idx="3">
                  <c:v>36.97</c:v>
                </c:pt>
                <c:pt idx="4">
                  <c:v>37.479999999999997</c:v>
                </c:pt>
              </c:numCache>
            </c:numRef>
          </c:val>
          <c:extLst>
            <c:ext xmlns:c16="http://schemas.microsoft.com/office/drawing/2014/chart" uri="{C3380CC4-5D6E-409C-BE32-E72D297353CC}">
              <c16:uniqueId val="{00000000-0323-4B75-BADE-39FE7B67AB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323-4B75-BADE-39FE7B67AB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56.89</c:v>
                </c:pt>
                <c:pt idx="1">
                  <c:v>58.58</c:v>
                </c:pt>
                <c:pt idx="2">
                  <c:v>60.52</c:v>
                </c:pt>
                <c:pt idx="3">
                  <c:v>62.13</c:v>
                </c:pt>
                <c:pt idx="4">
                  <c:v>63.44</c:v>
                </c:pt>
              </c:numCache>
            </c:numRef>
          </c:val>
          <c:extLst>
            <c:ext xmlns:c16="http://schemas.microsoft.com/office/drawing/2014/chart" uri="{C3380CC4-5D6E-409C-BE32-E72D297353CC}">
              <c16:uniqueId val="{00000000-221A-440B-98B8-E940206903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221A-440B-98B8-E940206903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100.89</c:v>
                </c:pt>
                <c:pt idx="1">
                  <c:v>117.08</c:v>
                </c:pt>
                <c:pt idx="2">
                  <c:v>121.59</c:v>
                </c:pt>
                <c:pt idx="3">
                  <c:v>126.91</c:v>
                </c:pt>
                <c:pt idx="4">
                  <c:v>123.91</c:v>
                </c:pt>
              </c:numCache>
            </c:numRef>
          </c:val>
          <c:extLst>
            <c:ext xmlns:c16="http://schemas.microsoft.com/office/drawing/2014/chart" uri="{C3380CC4-5D6E-409C-BE32-E72D297353CC}">
              <c16:uniqueId val="{00000000-E7D8-4EA6-BCB0-1854C2C1D5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E7D8-4EA6-BCB0-1854C2C1D5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16.91</c:v>
                </c:pt>
                <c:pt idx="1">
                  <c:v>19.190000000000001</c:v>
                </c:pt>
                <c:pt idx="2">
                  <c:v>21.36</c:v>
                </c:pt>
                <c:pt idx="3">
                  <c:v>23.4</c:v>
                </c:pt>
                <c:pt idx="4">
                  <c:v>25.36</c:v>
                </c:pt>
              </c:numCache>
            </c:numRef>
          </c:val>
          <c:extLst>
            <c:ext xmlns:c16="http://schemas.microsoft.com/office/drawing/2014/chart" uri="{C3380CC4-5D6E-409C-BE32-E72D297353CC}">
              <c16:uniqueId val="{00000000-7230-434F-BFA7-2F81266CEE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7230-434F-BFA7-2F81266CEE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00-448B-8BC4-5EBF0EFC2D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5800-448B-8BC4-5EBF0EFC2D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1485.88</c:v>
                </c:pt>
                <c:pt idx="1">
                  <c:v>1326.85</c:v>
                </c:pt>
                <c:pt idx="2">
                  <c:v>1129.42</c:v>
                </c:pt>
                <c:pt idx="3">
                  <c:v>924.17</c:v>
                </c:pt>
                <c:pt idx="4">
                  <c:v>745.05</c:v>
                </c:pt>
              </c:numCache>
            </c:numRef>
          </c:val>
          <c:extLst>
            <c:ext xmlns:c16="http://schemas.microsoft.com/office/drawing/2014/chart" uri="{C3380CC4-5D6E-409C-BE32-E72D297353CC}">
              <c16:uniqueId val="{00000000-7995-454F-B9F5-D2B24483A3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7995-454F-B9F5-D2B24483A3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69.56</c:v>
                </c:pt>
                <c:pt idx="1">
                  <c:v>62.86</c:v>
                </c:pt>
                <c:pt idx="2">
                  <c:v>71.06</c:v>
                </c:pt>
                <c:pt idx="3">
                  <c:v>64.88</c:v>
                </c:pt>
                <c:pt idx="4">
                  <c:v>60.25</c:v>
                </c:pt>
              </c:numCache>
            </c:numRef>
          </c:val>
          <c:extLst>
            <c:ext xmlns:c16="http://schemas.microsoft.com/office/drawing/2014/chart" uri="{C3380CC4-5D6E-409C-BE32-E72D297353CC}">
              <c16:uniqueId val="{00000000-B234-4D87-B2E5-3E94D225CA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B234-4D87-B2E5-3E94D225CA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2643.66</c:v>
                </c:pt>
                <c:pt idx="1">
                  <c:v>1329.31</c:v>
                </c:pt>
                <c:pt idx="2">
                  <c:v>1259.98</c:v>
                </c:pt>
                <c:pt idx="3">
                  <c:v>1103.24</c:v>
                </c:pt>
                <c:pt idx="4">
                  <c:v>951.84</c:v>
                </c:pt>
              </c:numCache>
            </c:numRef>
          </c:val>
          <c:extLst>
            <c:ext xmlns:c16="http://schemas.microsoft.com/office/drawing/2014/chart" uri="{C3380CC4-5D6E-409C-BE32-E72D297353CC}">
              <c16:uniqueId val="{00000000-B750-467C-B3B7-C6AA99E075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750-467C-B3B7-C6AA99E075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60.4</c:v>
                </c:pt>
                <c:pt idx="1">
                  <c:v>60.35</c:v>
                </c:pt>
                <c:pt idx="2">
                  <c:v>60.81</c:v>
                </c:pt>
                <c:pt idx="3">
                  <c:v>63.76</c:v>
                </c:pt>
                <c:pt idx="4">
                  <c:v>63.37</c:v>
                </c:pt>
              </c:numCache>
            </c:numRef>
          </c:val>
          <c:extLst>
            <c:ext xmlns:c16="http://schemas.microsoft.com/office/drawing/2014/chart" uri="{C3380CC4-5D6E-409C-BE32-E72D297353CC}">
              <c16:uniqueId val="{00000000-E2D7-4504-B877-6C1F38AE78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2D7-4504-B877-6C1F38AE78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239.19</c:v>
                </c:pt>
                <c:pt idx="1">
                  <c:v>238.59</c:v>
                </c:pt>
                <c:pt idx="2">
                  <c:v>236.14</c:v>
                </c:pt>
                <c:pt idx="3">
                  <c:v>225.04</c:v>
                </c:pt>
                <c:pt idx="4">
                  <c:v>226.42</c:v>
                </c:pt>
              </c:numCache>
            </c:numRef>
          </c:val>
          <c:extLst>
            <c:ext xmlns:c16="http://schemas.microsoft.com/office/drawing/2014/chart" uri="{C3380CC4-5D6E-409C-BE32-E72D297353CC}">
              <c16:uniqueId val="{00000000-3E8E-4709-8218-6BBF3C1565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E8E-4709-8218-6BBF3C1565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鶴田町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12984</v>
      </c>
      <c r="AM8" s="50"/>
      <c r="AN8" s="50"/>
      <c r="AO8" s="50"/>
      <c r="AP8" s="50"/>
      <c r="AQ8" s="50"/>
      <c r="AR8" s="50"/>
      <c r="AS8" s="50"/>
      <c r="AT8" s="45">
        <f>データ!T6</f>
        <v>46.43</v>
      </c>
      <c r="AU8" s="45"/>
      <c r="AV8" s="45"/>
      <c r="AW8" s="45"/>
      <c r="AX8" s="45"/>
      <c r="AY8" s="45"/>
      <c r="AZ8" s="45"/>
      <c r="BA8" s="45"/>
      <c r="BB8" s="45">
        <f>データ!U6</f>
        <v>279.64999999999998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45.6</v>
      </c>
      <c r="J10" s="45"/>
      <c r="K10" s="45"/>
      <c r="L10" s="45"/>
      <c r="M10" s="45"/>
      <c r="N10" s="45"/>
      <c r="O10" s="45"/>
      <c r="P10" s="45">
        <f>データ!P6</f>
        <v>43.95</v>
      </c>
      <c r="Q10" s="45"/>
      <c r="R10" s="45"/>
      <c r="S10" s="45"/>
      <c r="T10" s="45"/>
      <c r="U10" s="45"/>
      <c r="V10" s="45"/>
      <c r="W10" s="45">
        <f>データ!Q6</f>
        <v>77.7</v>
      </c>
      <c r="X10" s="45"/>
      <c r="Y10" s="45"/>
      <c r="Z10" s="45"/>
      <c r="AA10" s="45"/>
      <c r="AB10" s="45"/>
      <c r="AC10" s="45"/>
      <c r="AD10" s="50">
        <f>データ!R6</f>
        <v>2804</v>
      </c>
      <c r="AE10" s="50"/>
      <c r="AF10" s="50"/>
      <c r="AG10" s="50"/>
      <c r="AH10" s="50"/>
      <c r="AI10" s="50"/>
      <c r="AJ10" s="50"/>
      <c r="AK10" s="2"/>
      <c r="AL10" s="50">
        <f>データ!V6</f>
        <v>5656</v>
      </c>
      <c r="AM10" s="50"/>
      <c r="AN10" s="50"/>
      <c r="AO10" s="50"/>
      <c r="AP10" s="50"/>
      <c r="AQ10" s="50"/>
      <c r="AR10" s="50"/>
      <c r="AS10" s="50"/>
      <c r="AT10" s="45">
        <f>データ!W6</f>
        <v>3.1</v>
      </c>
      <c r="AU10" s="45"/>
      <c r="AV10" s="45"/>
      <c r="AW10" s="45"/>
      <c r="AX10" s="45"/>
      <c r="AY10" s="45"/>
      <c r="AZ10" s="45"/>
      <c r="BA10" s="45"/>
      <c r="BB10" s="45">
        <f>データ!X6</f>
        <v>1824.52</v>
      </c>
      <c r="BC10" s="45"/>
      <c r="BD10" s="45"/>
      <c r="BE10" s="45"/>
      <c r="BF10" s="45"/>
      <c r="BG10" s="45"/>
      <c r="BH10" s="45"/>
      <c r="BI10" s="4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24</v>
      </c>
      <c r="BM11" s="69"/>
      <c r="BN11" s="69"/>
      <c r="BO11" s="69"/>
      <c r="BP11" s="69"/>
      <c r="BQ11" s="69"/>
      <c r="BR11" s="69"/>
      <c r="BS11" s="69"/>
      <c r="BT11" s="69"/>
      <c r="BU11" s="69"/>
      <c r="BV11" s="69"/>
      <c r="BW11" s="69"/>
      <c r="BX11" s="69"/>
      <c r="BY11" s="69"/>
      <c r="BZ11" s="6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15">
      <c r="A14" s="2"/>
      <c r="B14" s="71" t="s">
        <v>25</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61" t="s">
        <v>26</v>
      </c>
      <c r="BM14" s="62"/>
      <c r="BN14" s="62"/>
      <c r="BO14" s="62"/>
      <c r="BP14" s="62"/>
      <c r="BQ14" s="62"/>
      <c r="BR14" s="62"/>
      <c r="BS14" s="62"/>
      <c r="BT14" s="62"/>
      <c r="BU14" s="62"/>
      <c r="BV14" s="62"/>
      <c r="BW14" s="62"/>
      <c r="BX14" s="62"/>
      <c r="BY14" s="62"/>
      <c r="BZ14" s="6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82"/>
      <c r="BN16" s="82"/>
      <c r="BO16" s="82"/>
      <c r="BP16" s="82"/>
      <c r="BQ16" s="82"/>
      <c r="BR16" s="82"/>
      <c r="BS16" s="82"/>
      <c r="BT16" s="82"/>
      <c r="BU16" s="82"/>
      <c r="BV16" s="82"/>
      <c r="BW16" s="82"/>
      <c r="BX16" s="82"/>
      <c r="BY16" s="82"/>
      <c r="BZ16" s="5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82"/>
      <c r="BN17" s="82"/>
      <c r="BO17" s="82"/>
      <c r="BP17" s="82"/>
      <c r="BQ17" s="82"/>
      <c r="BR17" s="82"/>
      <c r="BS17" s="82"/>
      <c r="BT17" s="82"/>
      <c r="BU17" s="82"/>
      <c r="BV17" s="82"/>
      <c r="BW17" s="82"/>
      <c r="BX17" s="82"/>
      <c r="BY17" s="82"/>
      <c r="BZ17" s="5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82"/>
      <c r="BN18" s="82"/>
      <c r="BO18" s="82"/>
      <c r="BP18" s="82"/>
      <c r="BQ18" s="82"/>
      <c r="BR18" s="82"/>
      <c r="BS18" s="82"/>
      <c r="BT18" s="82"/>
      <c r="BU18" s="82"/>
      <c r="BV18" s="82"/>
      <c r="BW18" s="82"/>
      <c r="BX18" s="82"/>
      <c r="BY18" s="82"/>
      <c r="BZ18" s="5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82"/>
      <c r="BN19" s="82"/>
      <c r="BO19" s="82"/>
      <c r="BP19" s="82"/>
      <c r="BQ19" s="82"/>
      <c r="BR19" s="82"/>
      <c r="BS19" s="82"/>
      <c r="BT19" s="82"/>
      <c r="BU19" s="82"/>
      <c r="BV19" s="82"/>
      <c r="BW19" s="82"/>
      <c r="BX19" s="82"/>
      <c r="BY19" s="82"/>
      <c r="BZ19" s="5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82"/>
      <c r="BN20" s="82"/>
      <c r="BO20" s="82"/>
      <c r="BP20" s="82"/>
      <c r="BQ20" s="82"/>
      <c r="BR20" s="82"/>
      <c r="BS20" s="82"/>
      <c r="BT20" s="82"/>
      <c r="BU20" s="82"/>
      <c r="BV20" s="82"/>
      <c r="BW20" s="82"/>
      <c r="BX20" s="82"/>
      <c r="BY20" s="82"/>
      <c r="BZ20" s="5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82"/>
      <c r="BN21" s="82"/>
      <c r="BO21" s="82"/>
      <c r="BP21" s="82"/>
      <c r="BQ21" s="82"/>
      <c r="BR21" s="82"/>
      <c r="BS21" s="82"/>
      <c r="BT21" s="82"/>
      <c r="BU21" s="82"/>
      <c r="BV21" s="82"/>
      <c r="BW21" s="82"/>
      <c r="BX21" s="82"/>
      <c r="BY21" s="82"/>
      <c r="BZ21" s="5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82"/>
      <c r="BN22" s="82"/>
      <c r="BO22" s="82"/>
      <c r="BP22" s="82"/>
      <c r="BQ22" s="82"/>
      <c r="BR22" s="82"/>
      <c r="BS22" s="82"/>
      <c r="BT22" s="82"/>
      <c r="BU22" s="82"/>
      <c r="BV22" s="82"/>
      <c r="BW22" s="82"/>
      <c r="BX22" s="82"/>
      <c r="BY22" s="82"/>
      <c r="BZ22" s="5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82"/>
      <c r="BN23" s="82"/>
      <c r="BO23" s="82"/>
      <c r="BP23" s="82"/>
      <c r="BQ23" s="82"/>
      <c r="BR23" s="82"/>
      <c r="BS23" s="82"/>
      <c r="BT23" s="82"/>
      <c r="BU23" s="82"/>
      <c r="BV23" s="82"/>
      <c r="BW23" s="82"/>
      <c r="BX23" s="82"/>
      <c r="BY23" s="82"/>
      <c r="BZ23" s="5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82"/>
      <c r="BN24" s="82"/>
      <c r="BO24" s="82"/>
      <c r="BP24" s="82"/>
      <c r="BQ24" s="82"/>
      <c r="BR24" s="82"/>
      <c r="BS24" s="82"/>
      <c r="BT24" s="82"/>
      <c r="BU24" s="82"/>
      <c r="BV24" s="82"/>
      <c r="BW24" s="82"/>
      <c r="BX24" s="82"/>
      <c r="BY24" s="82"/>
      <c r="BZ24" s="5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82"/>
      <c r="BN25" s="82"/>
      <c r="BO25" s="82"/>
      <c r="BP25" s="82"/>
      <c r="BQ25" s="82"/>
      <c r="BR25" s="82"/>
      <c r="BS25" s="82"/>
      <c r="BT25" s="82"/>
      <c r="BU25" s="82"/>
      <c r="BV25" s="82"/>
      <c r="BW25" s="82"/>
      <c r="BX25" s="82"/>
      <c r="BY25" s="82"/>
      <c r="BZ25" s="5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82"/>
      <c r="BN26" s="82"/>
      <c r="BO26" s="82"/>
      <c r="BP26" s="82"/>
      <c r="BQ26" s="82"/>
      <c r="BR26" s="82"/>
      <c r="BS26" s="82"/>
      <c r="BT26" s="82"/>
      <c r="BU26" s="82"/>
      <c r="BV26" s="82"/>
      <c r="BW26" s="82"/>
      <c r="BX26" s="82"/>
      <c r="BY26" s="82"/>
      <c r="BZ26" s="5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82"/>
      <c r="BN27" s="82"/>
      <c r="BO27" s="82"/>
      <c r="BP27" s="82"/>
      <c r="BQ27" s="82"/>
      <c r="BR27" s="82"/>
      <c r="BS27" s="82"/>
      <c r="BT27" s="82"/>
      <c r="BU27" s="82"/>
      <c r="BV27" s="82"/>
      <c r="BW27" s="82"/>
      <c r="BX27" s="82"/>
      <c r="BY27" s="82"/>
      <c r="BZ27" s="5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82"/>
      <c r="BN28" s="82"/>
      <c r="BO28" s="82"/>
      <c r="BP28" s="82"/>
      <c r="BQ28" s="82"/>
      <c r="BR28" s="82"/>
      <c r="BS28" s="82"/>
      <c r="BT28" s="82"/>
      <c r="BU28" s="82"/>
      <c r="BV28" s="82"/>
      <c r="BW28" s="82"/>
      <c r="BX28" s="82"/>
      <c r="BY28" s="82"/>
      <c r="BZ28" s="5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82"/>
      <c r="BN29" s="82"/>
      <c r="BO29" s="82"/>
      <c r="BP29" s="82"/>
      <c r="BQ29" s="82"/>
      <c r="BR29" s="82"/>
      <c r="BS29" s="82"/>
      <c r="BT29" s="82"/>
      <c r="BU29" s="82"/>
      <c r="BV29" s="82"/>
      <c r="BW29" s="82"/>
      <c r="BX29" s="82"/>
      <c r="BY29" s="82"/>
      <c r="BZ29" s="5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82"/>
      <c r="BN30" s="82"/>
      <c r="BO30" s="82"/>
      <c r="BP30" s="82"/>
      <c r="BQ30" s="82"/>
      <c r="BR30" s="82"/>
      <c r="BS30" s="82"/>
      <c r="BT30" s="82"/>
      <c r="BU30" s="82"/>
      <c r="BV30" s="82"/>
      <c r="BW30" s="82"/>
      <c r="BX30" s="82"/>
      <c r="BY30" s="82"/>
      <c r="BZ30" s="5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82"/>
      <c r="BN31" s="82"/>
      <c r="BO31" s="82"/>
      <c r="BP31" s="82"/>
      <c r="BQ31" s="82"/>
      <c r="BR31" s="82"/>
      <c r="BS31" s="82"/>
      <c r="BT31" s="82"/>
      <c r="BU31" s="82"/>
      <c r="BV31" s="82"/>
      <c r="BW31" s="82"/>
      <c r="BX31" s="82"/>
      <c r="BY31" s="82"/>
      <c r="BZ31" s="5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82"/>
      <c r="BN32" s="82"/>
      <c r="BO32" s="82"/>
      <c r="BP32" s="82"/>
      <c r="BQ32" s="82"/>
      <c r="BR32" s="82"/>
      <c r="BS32" s="82"/>
      <c r="BT32" s="82"/>
      <c r="BU32" s="82"/>
      <c r="BV32" s="82"/>
      <c r="BW32" s="82"/>
      <c r="BX32" s="82"/>
      <c r="BY32" s="82"/>
      <c r="BZ32" s="5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82"/>
      <c r="BN33" s="82"/>
      <c r="BO33" s="82"/>
      <c r="BP33" s="82"/>
      <c r="BQ33" s="82"/>
      <c r="BR33" s="82"/>
      <c r="BS33" s="82"/>
      <c r="BT33" s="82"/>
      <c r="BU33" s="82"/>
      <c r="BV33" s="82"/>
      <c r="BW33" s="82"/>
      <c r="BX33" s="82"/>
      <c r="BY33" s="82"/>
      <c r="BZ33" s="5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82"/>
      <c r="BN34" s="82"/>
      <c r="BO34" s="82"/>
      <c r="BP34" s="82"/>
      <c r="BQ34" s="82"/>
      <c r="BR34" s="82"/>
      <c r="BS34" s="82"/>
      <c r="BT34" s="82"/>
      <c r="BU34" s="82"/>
      <c r="BV34" s="82"/>
      <c r="BW34" s="82"/>
      <c r="BX34" s="82"/>
      <c r="BY34" s="82"/>
      <c r="BZ34" s="5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82"/>
      <c r="BN35" s="82"/>
      <c r="BO35" s="82"/>
      <c r="BP35" s="82"/>
      <c r="BQ35" s="82"/>
      <c r="BR35" s="82"/>
      <c r="BS35" s="82"/>
      <c r="BT35" s="82"/>
      <c r="BU35" s="82"/>
      <c r="BV35" s="82"/>
      <c r="BW35" s="82"/>
      <c r="BX35" s="82"/>
      <c r="BY35" s="82"/>
      <c r="BZ35" s="5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82"/>
      <c r="BN36" s="82"/>
      <c r="BO36" s="82"/>
      <c r="BP36" s="82"/>
      <c r="BQ36" s="82"/>
      <c r="BR36" s="82"/>
      <c r="BS36" s="82"/>
      <c r="BT36" s="82"/>
      <c r="BU36" s="82"/>
      <c r="BV36" s="82"/>
      <c r="BW36" s="82"/>
      <c r="BX36" s="82"/>
      <c r="BY36" s="82"/>
      <c r="BZ36" s="5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82"/>
      <c r="BN37" s="82"/>
      <c r="BO37" s="82"/>
      <c r="BP37" s="82"/>
      <c r="BQ37" s="82"/>
      <c r="BR37" s="82"/>
      <c r="BS37" s="82"/>
      <c r="BT37" s="82"/>
      <c r="BU37" s="82"/>
      <c r="BV37" s="82"/>
      <c r="BW37" s="82"/>
      <c r="BX37" s="82"/>
      <c r="BY37" s="82"/>
      <c r="BZ37" s="5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82"/>
      <c r="BN38" s="82"/>
      <c r="BO38" s="82"/>
      <c r="BP38" s="82"/>
      <c r="BQ38" s="82"/>
      <c r="BR38" s="82"/>
      <c r="BS38" s="82"/>
      <c r="BT38" s="82"/>
      <c r="BU38" s="82"/>
      <c r="BV38" s="82"/>
      <c r="BW38" s="82"/>
      <c r="BX38" s="82"/>
      <c r="BY38" s="82"/>
      <c r="BZ38" s="5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82"/>
      <c r="BN39" s="82"/>
      <c r="BO39" s="82"/>
      <c r="BP39" s="82"/>
      <c r="BQ39" s="82"/>
      <c r="BR39" s="82"/>
      <c r="BS39" s="82"/>
      <c r="BT39" s="82"/>
      <c r="BU39" s="82"/>
      <c r="BV39" s="82"/>
      <c r="BW39" s="82"/>
      <c r="BX39" s="82"/>
      <c r="BY39" s="82"/>
      <c r="BZ39" s="5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82"/>
      <c r="BN40" s="82"/>
      <c r="BO40" s="82"/>
      <c r="BP40" s="82"/>
      <c r="BQ40" s="82"/>
      <c r="BR40" s="82"/>
      <c r="BS40" s="82"/>
      <c r="BT40" s="82"/>
      <c r="BU40" s="82"/>
      <c r="BV40" s="82"/>
      <c r="BW40" s="82"/>
      <c r="BX40" s="82"/>
      <c r="BY40" s="82"/>
      <c r="BZ40" s="5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82"/>
      <c r="BN41" s="82"/>
      <c r="BO41" s="82"/>
      <c r="BP41" s="82"/>
      <c r="BQ41" s="82"/>
      <c r="BR41" s="82"/>
      <c r="BS41" s="82"/>
      <c r="BT41" s="82"/>
      <c r="BU41" s="82"/>
      <c r="BV41" s="82"/>
      <c r="BW41" s="82"/>
      <c r="BX41" s="82"/>
      <c r="BY41" s="82"/>
      <c r="BZ41" s="5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82"/>
      <c r="BN42" s="82"/>
      <c r="BO42" s="82"/>
      <c r="BP42" s="82"/>
      <c r="BQ42" s="82"/>
      <c r="BR42" s="82"/>
      <c r="BS42" s="82"/>
      <c r="BT42" s="82"/>
      <c r="BU42" s="82"/>
      <c r="BV42" s="82"/>
      <c r="BW42" s="82"/>
      <c r="BX42" s="82"/>
      <c r="BY42" s="82"/>
      <c r="BZ42" s="5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82"/>
      <c r="BN43" s="82"/>
      <c r="BO43" s="82"/>
      <c r="BP43" s="82"/>
      <c r="BQ43" s="82"/>
      <c r="BR43" s="82"/>
      <c r="BS43" s="82"/>
      <c r="BT43" s="82"/>
      <c r="BU43" s="82"/>
      <c r="BV43" s="82"/>
      <c r="BW43" s="82"/>
      <c r="BX43" s="82"/>
      <c r="BY43" s="82"/>
      <c r="BZ43" s="5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5"/>
      <c r="BM44" s="56"/>
      <c r="BN44" s="56"/>
      <c r="BO44" s="56"/>
      <c r="BP44" s="56"/>
      <c r="BQ44" s="56"/>
      <c r="BR44" s="56"/>
      <c r="BS44" s="56"/>
      <c r="BT44" s="56"/>
      <c r="BU44" s="56"/>
      <c r="BV44" s="56"/>
      <c r="BW44" s="56"/>
      <c r="BX44" s="56"/>
      <c r="BY44" s="56"/>
      <c r="BZ44" s="5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1" t="s">
        <v>27</v>
      </c>
      <c r="BM45" s="62"/>
      <c r="BN45" s="62"/>
      <c r="BO45" s="62"/>
      <c r="BP45" s="62"/>
      <c r="BQ45" s="62"/>
      <c r="BR45" s="62"/>
      <c r="BS45" s="62"/>
      <c r="BT45" s="62"/>
      <c r="BU45" s="62"/>
      <c r="BV45" s="62"/>
      <c r="BW45" s="62"/>
      <c r="BX45" s="62"/>
      <c r="BY45" s="62"/>
      <c r="BZ45" s="6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4"/>
      <c r="BM46" s="65"/>
      <c r="BN46" s="65"/>
      <c r="BO46" s="65"/>
      <c r="BP46" s="65"/>
      <c r="BQ46" s="65"/>
      <c r="BR46" s="65"/>
      <c r="BS46" s="65"/>
      <c r="BT46" s="65"/>
      <c r="BU46" s="65"/>
      <c r="BV46" s="65"/>
      <c r="BW46" s="65"/>
      <c r="BX46" s="65"/>
      <c r="BY46" s="65"/>
      <c r="BZ46" s="6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82"/>
      <c r="BN47" s="82"/>
      <c r="BO47" s="82"/>
      <c r="BP47" s="82"/>
      <c r="BQ47" s="82"/>
      <c r="BR47" s="82"/>
      <c r="BS47" s="82"/>
      <c r="BT47" s="82"/>
      <c r="BU47" s="82"/>
      <c r="BV47" s="82"/>
      <c r="BW47" s="82"/>
      <c r="BX47" s="82"/>
      <c r="BY47" s="82"/>
      <c r="BZ47" s="5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82"/>
      <c r="BN48" s="82"/>
      <c r="BO48" s="82"/>
      <c r="BP48" s="82"/>
      <c r="BQ48" s="82"/>
      <c r="BR48" s="82"/>
      <c r="BS48" s="82"/>
      <c r="BT48" s="82"/>
      <c r="BU48" s="82"/>
      <c r="BV48" s="82"/>
      <c r="BW48" s="82"/>
      <c r="BX48" s="82"/>
      <c r="BY48" s="82"/>
      <c r="BZ48" s="5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82"/>
      <c r="BN49" s="82"/>
      <c r="BO49" s="82"/>
      <c r="BP49" s="82"/>
      <c r="BQ49" s="82"/>
      <c r="BR49" s="82"/>
      <c r="BS49" s="82"/>
      <c r="BT49" s="82"/>
      <c r="BU49" s="82"/>
      <c r="BV49" s="82"/>
      <c r="BW49" s="82"/>
      <c r="BX49" s="82"/>
      <c r="BY49" s="82"/>
      <c r="BZ49" s="5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82"/>
      <c r="BN50" s="82"/>
      <c r="BO50" s="82"/>
      <c r="BP50" s="82"/>
      <c r="BQ50" s="82"/>
      <c r="BR50" s="82"/>
      <c r="BS50" s="82"/>
      <c r="BT50" s="82"/>
      <c r="BU50" s="82"/>
      <c r="BV50" s="82"/>
      <c r="BW50" s="82"/>
      <c r="BX50" s="82"/>
      <c r="BY50" s="82"/>
      <c r="BZ50" s="5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82"/>
      <c r="BN51" s="82"/>
      <c r="BO51" s="82"/>
      <c r="BP51" s="82"/>
      <c r="BQ51" s="82"/>
      <c r="BR51" s="82"/>
      <c r="BS51" s="82"/>
      <c r="BT51" s="82"/>
      <c r="BU51" s="82"/>
      <c r="BV51" s="82"/>
      <c r="BW51" s="82"/>
      <c r="BX51" s="82"/>
      <c r="BY51" s="82"/>
      <c r="BZ51" s="5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82"/>
      <c r="BN52" s="82"/>
      <c r="BO52" s="82"/>
      <c r="BP52" s="82"/>
      <c r="BQ52" s="82"/>
      <c r="BR52" s="82"/>
      <c r="BS52" s="82"/>
      <c r="BT52" s="82"/>
      <c r="BU52" s="82"/>
      <c r="BV52" s="82"/>
      <c r="BW52" s="82"/>
      <c r="BX52" s="82"/>
      <c r="BY52" s="82"/>
      <c r="BZ52" s="5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82"/>
      <c r="BN53" s="82"/>
      <c r="BO53" s="82"/>
      <c r="BP53" s="82"/>
      <c r="BQ53" s="82"/>
      <c r="BR53" s="82"/>
      <c r="BS53" s="82"/>
      <c r="BT53" s="82"/>
      <c r="BU53" s="82"/>
      <c r="BV53" s="82"/>
      <c r="BW53" s="82"/>
      <c r="BX53" s="82"/>
      <c r="BY53" s="82"/>
      <c r="BZ53" s="5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82"/>
      <c r="BN54" s="82"/>
      <c r="BO54" s="82"/>
      <c r="BP54" s="82"/>
      <c r="BQ54" s="82"/>
      <c r="BR54" s="82"/>
      <c r="BS54" s="82"/>
      <c r="BT54" s="82"/>
      <c r="BU54" s="82"/>
      <c r="BV54" s="82"/>
      <c r="BW54" s="82"/>
      <c r="BX54" s="82"/>
      <c r="BY54" s="82"/>
      <c r="BZ54" s="5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82"/>
      <c r="BN55" s="82"/>
      <c r="BO55" s="82"/>
      <c r="BP55" s="82"/>
      <c r="BQ55" s="82"/>
      <c r="BR55" s="82"/>
      <c r="BS55" s="82"/>
      <c r="BT55" s="82"/>
      <c r="BU55" s="82"/>
      <c r="BV55" s="82"/>
      <c r="BW55" s="82"/>
      <c r="BX55" s="82"/>
      <c r="BY55" s="82"/>
      <c r="BZ55" s="5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82"/>
      <c r="BN56" s="82"/>
      <c r="BO56" s="82"/>
      <c r="BP56" s="82"/>
      <c r="BQ56" s="82"/>
      <c r="BR56" s="82"/>
      <c r="BS56" s="82"/>
      <c r="BT56" s="82"/>
      <c r="BU56" s="82"/>
      <c r="BV56" s="82"/>
      <c r="BW56" s="82"/>
      <c r="BX56" s="82"/>
      <c r="BY56" s="82"/>
      <c r="BZ56" s="5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82"/>
      <c r="BN57" s="82"/>
      <c r="BO57" s="82"/>
      <c r="BP57" s="82"/>
      <c r="BQ57" s="82"/>
      <c r="BR57" s="82"/>
      <c r="BS57" s="82"/>
      <c r="BT57" s="82"/>
      <c r="BU57" s="82"/>
      <c r="BV57" s="82"/>
      <c r="BW57" s="82"/>
      <c r="BX57" s="82"/>
      <c r="BY57" s="82"/>
      <c r="BZ57" s="5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82"/>
      <c r="BN58" s="82"/>
      <c r="BO58" s="82"/>
      <c r="BP58" s="82"/>
      <c r="BQ58" s="82"/>
      <c r="BR58" s="82"/>
      <c r="BS58" s="82"/>
      <c r="BT58" s="82"/>
      <c r="BU58" s="82"/>
      <c r="BV58" s="82"/>
      <c r="BW58" s="82"/>
      <c r="BX58" s="82"/>
      <c r="BY58" s="82"/>
      <c r="BZ58" s="5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82"/>
      <c r="BN59" s="82"/>
      <c r="BO59" s="82"/>
      <c r="BP59" s="82"/>
      <c r="BQ59" s="82"/>
      <c r="BR59" s="82"/>
      <c r="BS59" s="82"/>
      <c r="BT59" s="82"/>
      <c r="BU59" s="82"/>
      <c r="BV59" s="82"/>
      <c r="BW59" s="82"/>
      <c r="BX59" s="82"/>
      <c r="BY59" s="82"/>
      <c r="BZ59" s="54"/>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3"/>
      <c r="BM60" s="82"/>
      <c r="BN60" s="82"/>
      <c r="BO60" s="82"/>
      <c r="BP60" s="82"/>
      <c r="BQ60" s="82"/>
      <c r="BR60" s="82"/>
      <c r="BS60" s="82"/>
      <c r="BT60" s="82"/>
      <c r="BU60" s="82"/>
      <c r="BV60" s="82"/>
      <c r="BW60" s="82"/>
      <c r="BX60" s="82"/>
      <c r="BY60" s="82"/>
      <c r="BZ60" s="54"/>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3"/>
      <c r="BM61" s="82"/>
      <c r="BN61" s="82"/>
      <c r="BO61" s="82"/>
      <c r="BP61" s="82"/>
      <c r="BQ61" s="82"/>
      <c r="BR61" s="82"/>
      <c r="BS61" s="82"/>
      <c r="BT61" s="82"/>
      <c r="BU61" s="82"/>
      <c r="BV61" s="82"/>
      <c r="BW61" s="82"/>
      <c r="BX61" s="82"/>
      <c r="BY61" s="82"/>
      <c r="BZ61" s="5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82"/>
      <c r="BN62" s="82"/>
      <c r="BO62" s="82"/>
      <c r="BP62" s="82"/>
      <c r="BQ62" s="82"/>
      <c r="BR62" s="82"/>
      <c r="BS62" s="82"/>
      <c r="BT62" s="82"/>
      <c r="BU62" s="82"/>
      <c r="BV62" s="82"/>
      <c r="BW62" s="82"/>
      <c r="BX62" s="82"/>
      <c r="BY62" s="82"/>
      <c r="BZ62" s="5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5"/>
      <c r="BM63" s="56"/>
      <c r="BN63" s="56"/>
      <c r="BO63" s="56"/>
      <c r="BP63" s="56"/>
      <c r="BQ63" s="56"/>
      <c r="BR63" s="56"/>
      <c r="BS63" s="56"/>
      <c r="BT63" s="56"/>
      <c r="BU63" s="56"/>
      <c r="BV63" s="56"/>
      <c r="BW63" s="56"/>
      <c r="BX63" s="56"/>
      <c r="BY63" s="56"/>
      <c r="BZ63" s="5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1" t="s">
        <v>29</v>
      </c>
      <c r="BM64" s="62"/>
      <c r="BN64" s="62"/>
      <c r="BO64" s="62"/>
      <c r="BP64" s="62"/>
      <c r="BQ64" s="62"/>
      <c r="BR64" s="62"/>
      <c r="BS64" s="62"/>
      <c r="BT64" s="62"/>
      <c r="BU64" s="62"/>
      <c r="BV64" s="62"/>
      <c r="BW64" s="62"/>
      <c r="BX64" s="62"/>
      <c r="BY64" s="62"/>
      <c r="BZ64" s="6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4"/>
      <c r="BM65" s="65"/>
      <c r="BN65" s="65"/>
      <c r="BO65" s="65"/>
      <c r="BP65" s="65"/>
      <c r="BQ65" s="65"/>
      <c r="BR65" s="65"/>
      <c r="BS65" s="65"/>
      <c r="BT65" s="65"/>
      <c r="BU65" s="65"/>
      <c r="BV65" s="65"/>
      <c r="BW65" s="65"/>
      <c r="BX65" s="65"/>
      <c r="BY65" s="65"/>
      <c r="BZ65" s="6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82"/>
      <c r="BN66" s="82"/>
      <c r="BO66" s="82"/>
      <c r="BP66" s="82"/>
      <c r="BQ66" s="82"/>
      <c r="BR66" s="82"/>
      <c r="BS66" s="82"/>
      <c r="BT66" s="82"/>
      <c r="BU66" s="82"/>
      <c r="BV66" s="82"/>
      <c r="BW66" s="82"/>
      <c r="BX66" s="82"/>
      <c r="BY66" s="82"/>
      <c r="BZ66" s="5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82"/>
      <c r="BN67" s="82"/>
      <c r="BO67" s="82"/>
      <c r="BP67" s="82"/>
      <c r="BQ67" s="82"/>
      <c r="BR67" s="82"/>
      <c r="BS67" s="82"/>
      <c r="BT67" s="82"/>
      <c r="BU67" s="82"/>
      <c r="BV67" s="82"/>
      <c r="BW67" s="82"/>
      <c r="BX67" s="82"/>
      <c r="BY67" s="82"/>
      <c r="BZ67" s="5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82"/>
      <c r="BN68" s="82"/>
      <c r="BO68" s="82"/>
      <c r="BP68" s="82"/>
      <c r="BQ68" s="82"/>
      <c r="BR68" s="82"/>
      <c r="BS68" s="82"/>
      <c r="BT68" s="82"/>
      <c r="BU68" s="82"/>
      <c r="BV68" s="82"/>
      <c r="BW68" s="82"/>
      <c r="BX68" s="82"/>
      <c r="BY68" s="82"/>
      <c r="BZ68" s="5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82"/>
      <c r="BN69" s="82"/>
      <c r="BO69" s="82"/>
      <c r="BP69" s="82"/>
      <c r="BQ69" s="82"/>
      <c r="BR69" s="82"/>
      <c r="BS69" s="82"/>
      <c r="BT69" s="82"/>
      <c r="BU69" s="82"/>
      <c r="BV69" s="82"/>
      <c r="BW69" s="82"/>
      <c r="BX69" s="82"/>
      <c r="BY69" s="82"/>
      <c r="BZ69" s="5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82"/>
      <c r="BN70" s="82"/>
      <c r="BO70" s="82"/>
      <c r="BP70" s="82"/>
      <c r="BQ70" s="82"/>
      <c r="BR70" s="82"/>
      <c r="BS70" s="82"/>
      <c r="BT70" s="82"/>
      <c r="BU70" s="82"/>
      <c r="BV70" s="82"/>
      <c r="BW70" s="82"/>
      <c r="BX70" s="82"/>
      <c r="BY70" s="82"/>
      <c r="BZ70" s="5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82"/>
      <c r="BN71" s="82"/>
      <c r="BO71" s="82"/>
      <c r="BP71" s="82"/>
      <c r="BQ71" s="82"/>
      <c r="BR71" s="82"/>
      <c r="BS71" s="82"/>
      <c r="BT71" s="82"/>
      <c r="BU71" s="82"/>
      <c r="BV71" s="82"/>
      <c r="BW71" s="82"/>
      <c r="BX71" s="82"/>
      <c r="BY71" s="82"/>
      <c r="BZ71" s="5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82"/>
      <c r="BN72" s="82"/>
      <c r="BO72" s="82"/>
      <c r="BP72" s="82"/>
      <c r="BQ72" s="82"/>
      <c r="BR72" s="82"/>
      <c r="BS72" s="82"/>
      <c r="BT72" s="82"/>
      <c r="BU72" s="82"/>
      <c r="BV72" s="82"/>
      <c r="BW72" s="82"/>
      <c r="BX72" s="82"/>
      <c r="BY72" s="82"/>
      <c r="BZ72" s="5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82"/>
      <c r="BN73" s="82"/>
      <c r="BO73" s="82"/>
      <c r="BP73" s="82"/>
      <c r="BQ73" s="82"/>
      <c r="BR73" s="82"/>
      <c r="BS73" s="82"/>
      <c r="BT73" s="82"/>
      <c r="BU73" s="82"/>
      <c r="BV73" s="82"/>
      <c r="BW73" s="82"/>
      <c r="BX73" s="82"/>
      <c r="BY73" s="82"/>
      <c r="BZ73" s="5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82"/>
      <c r="BN74" s="82"/>
      <c r="BO74" s="82"/>
      <c r="BP74" s="82"/>
      <c r="BQ74" s="82"/>
      <c r="BR74" s="82"/>
      <c r="BS74" s="82"/>
      <c r="BT74" s="82"/>
      <c r="BU74" s="82"/>
      <c r="BV74" s="82"/>
      <c r="BW74" s="82"/>
      <c r="BX74" s="82"/>
      <c r="BY74" s="82"/>
      <c r="BZ74" s="5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82"/>
      <c r="BN75" s="82"/>
      <c r="BO75" s="82"/>
      <c r="BP75" s="82"/>
      <c r="BQ75" s="82"/>
      <c r="BR75" s="82"/>
      <c r="BS75" s="82"/>
      <c r="BT75" s="82"/>
      <c r="BU75" s="82"/>
      <c r="BV75" s="82"/>
      <c r="BW75" s="82"/>
      <c r="BX75" s="82"/>
      <c r="BY75" s="82"/>
      <c r="BZ75" s="5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82"/>
      <c r="BN76" s="82"/>
      <c r="BO76" s="82"/>
      <c r="BP76" s="82"/>
      <c r="BQ76" s="82"/>
      <c r="BR76" s="82"/>
      <c r="BS76" s="82"/>
      <c r="BT76" s="82"/>
      <c r="BU76" s="82"/>
      <c r="BV76" s="82"/>
      <c r="BW76" s="82"/>
      <c r="BX76" s="82"/>
      <c r="BY76" s="82"/>
      <c r="BZ76" s="5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82"/>
      <c r="BN77" s="82"/>
      <c r="BO77" s="82"/>
      <c r="BP77" s="82"/>
      <c r="BQ77" s="82"/>
      <c r="BR77" s="82"/>
      <c r="BS77" s="82"/>
      <c r="BT77" s="82"/>
      <c r="BU77" s="82"/>
      <c r="BV77" s="82"/>
      <c r="BW77" s="82"/>
      <c r="BX77" s="82"/>
      <c r="BY77" s="82"/>
      <c r="BZ77" s="5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82"/>
      <c r="BN78" s="82"/>
      <c r="BO78" s="82"/>
      <c r="BP78" s="82"/>
      <c r="BQ78" s="82"/>
      <c r="BR78" s="82"/>
      <c r="BS78" s="82"/>
      <c r="BT78" s="82"/>
      <c r="BU78" s="82"/>
      <c r="BV78" s="82"/>
      <c r="BW78" s="82"/>
      <c r="BX78" s="82"/>
      <c r="BY78" s="82"/>
      <c r="BZ78" s="5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82"/>
      <c r="BN79" s="82"/>
      <c r="BO79" s="82"/>
      <c r="BP79" s="82"/>
      <c r="BQ79" s="82"/>
      <c r="BR79" s="82"/>
      <c r="BS79" s="82"/>
      <c r="BT79" s="82"/>
      <c r="BU79" s="82"/>
      <c r="BV79" s="82"/>
      <c r="BW79" s="82"/>
      <c r="BX79" s="82"/>
      <c r="BY79" s="82"/>
      <c r="BZ79" s="5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82"/>
      <c r="BN80" s="82"/>
      <c r="BO80" s="82"/>
      <c r="BP80" s="82"/>
      <c r="BQ80" s="82"/>
      <c r="BR80" s="82"/>
      <c r="BS80" s="82"/>
      <c r="BT80" s="82"/>
      <c r="BU80" s="82"/>
      <c r="BV80" s="82"/>
      <c r="BW80" s="82"/>
      <c r="BX80" s="82"/>
      <c r="BY80" s="82"/>
      <c r="BZ80" s="5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82"/>
      <c r="BN81" s="82"/>
      <c r="BO81" s="82"/>
      <c r="BP81" s="82"/>
      <c r="BQ81" s="82"/>
      <c r="BR81" s="82"/>
      <c r="BS81" s="82"/>
      <c r="BT81" s="82"/>
      <c r="BU81" s="82"/>
      <c r="BV81" s="82"/>
      <c r="BW81" s="82"/>
      <c r="BX81" s="82"/>
      <c r="BY81" s="82"/>
      <c r="BZ81" s="5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9s4Dfqqf2f9756KoYueGcXgdP3jVLaqId5U7b5VpVEGFtxrNCBUIgTA2guJ2vkIqBYqcuaAYUTPbmlPpkWVkpA==" saltValue="AcCax4qEmgqrAKFQqIzK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5" t="s">
        <v>52</v>
      </c>
      <c r="I3" s="76"/>
      <c r="J3" s="76"/>
      <c r="K3" s="76"/>
      <c r="L3" s="76"/>
      <c r="M3" s="76"/>
      <c r="N3" s="76"/>
      <c r="O3" s="76"/>
      <c r="P3" s="76"/>
      <c r="Q3" s="76"/>
      <c r="R3" s="76"/>
      <c r="S3" s="76"/>
      <c r="T3" s="76"/>
      <c r="U3" s="76"/>
      <c r="V3" s="76"/>
      <c r="W3" s="76"/>
      <c r="X3" s="77"/>
      <c r="Y3" s="81" t="s">
        <v>53</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54</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8" x14ac:dyDescent="0.15">
      <c r="A4" s="28" t="s">
        <v>55</v>
      </c>
      <c r="B4" s="30"/>
      <c r="C4" s="30"/>
      <c r="D4" s="30"/>
      <c r="E4" s="30"/>
      <c r="F4" s="30"/>
      <c r="G4" s="30"/>
      <c r="H4" s="78"/>
      <c r="I4" s="79"/>
      <c r="J4" s="79"/>
      <c r="K4" s="79"/>
      <c r="L4" s="79"/>
      <c r="M4" s="79"/>
      <c r="N4" s="79"/>
      <c r="O4" s="79"/>
      <c r="P4" s="79"/>
      <c r="Q4" s="79"/>
      <c r="R4" s="79"/>
      <c r="S4" s="79"/>
      <c r="T4" s="79"/>
      <c r="U4" s="79"/>
      <c r="V4" s="79"/>
      <c r="W4" s="79"/>
      <c r="X4" s="80"/>
      <c r="Y4" s="74" t="s">
        <v>56</v>
      </c>
      <c r="Z4" s="74"/>
      <c r="AA4" s="74"/>
      <c r="AB4" s="74"/>
      <c r="AC4" s="74"/>
      <c r="AD4" s="74"/>
      <c r="AE4" s="74"/>
      <c r="AF4" s="74"/>
      <c r="AG4" s="74"/>
      <c r="AH4" s="74"/>
      <c r="AI4" s="74"/>
      <c r="AJ4" s="74" t="s">
        <v>57</v>
      </c>
      <c r="AK4" s="74"/>
      <c r="AL4" s="74"/>
      <c r="AM4" s="74"/>
      <c r="AN4" s="74"/>
      <c r="AO4" s="74"/>
      <c r="AP4" s="74"/>
      <c r="AQ4" s="74"/>
      <c r="AR4" s="74"/>
      <c r="AS4" s="74"/>
      <c r="AT4" s="74"/>
      <c r="AU4" s="74" t="s">
        <v>58</v>
      </c>
      <c r="AV4" s="74"/>
      <c r="AW4" s="74"/>
      <c r="AX4" s="74"/>
      <c r="AY4" s="74"/>
      <c r="AZ4" s="74"/>
      <c r="BA4" s="74"/>
      <c r="BB4" s="74"/>
      <c r="BC4" s="74"/>
      <c r="BD4" s="74"/>
      <c r="BE4" s="74"/>
      <c r="BF4" s="74" t="s">
        <v>59</v>
      </c>
      <c r="BG4" s="74"/>
      <c r="BH4" s="74"/>
      <c r="BI4" s="74"/>
      <c r="BJ4" s="74"/>
      <c r="BK4" s="74"/>
      <c r="BL4" s="74"/>
      <c r="BM4" s="74"/>
      <c r="BN4" s="74"/>
      <c r="BO4" s="74"/>
      <c r="BP4" s="74"/>
      <c r="BQ4" s="74" t="s">
        <v>60</v>
      </c>
      <c r="BR4" s="74"/>
      <c r="BS4" s="74"/>
      <c r="BT4" s="74"/>
      <c r="BU4" s="74"/>
      <c r="BV4" s="74"/>
      <c r="BW4" s="74"/>
      <c r="BX4" s="74"/>
      <c r="BY4" s="74"/>
      <c r="BZ4" s="74"/>
      <c r="CA4" s="74"/>
      <c r="CB4" s="74" t="s">
        <v>61</v>
      </c>
      <c r="CC4" s="74"/>
      <c r="CD4" s="74"/>
      <c r="CE4" s="74"/>
      <c r="CF4" s="74"/>
      <c r="CG4" s="74"/>
      <c r="CH4" s="74"/>
      <c r="CI4" s="74"/>
      <c r="CJ4" s="74"/>
      <c r="CK4" s="74"/>
      <c r="CL4" s="74"/>
      <c r="CM4" s="74" t="s">
        <v>62</v>
      </c>
      <c r="CN4" s="74"/>
      <c r="CO4" s="74"/>
      <c r="CP4" s="74"/>
      <c r="CQ4" s="74"/>
      <c r="CR4" s="74"/>
      <c r="CS4" s="74"/>
      <c r="CT4" s="74"/>
      <c r="CU4" s="74"/>
      <c r="CV4" s="74"/>
      <c r="CW4" s="74"/>
      <c r="CX4" s="74" t="s">
        <v>63</v>
      </c>
      <c r="CY4" s="74"/>
      <c r="CZ4" s="74"/>
      <c r="DA4" s="74"/>
      <c r="DB4" s="74"/>
      <c r="DC4" s="74"/>
      <c r="DD4" s="74"/>
      <c r="DE4" s="74"/>
      <c r="DF4" s="74"/>
      <c r="DG4" s="74"/>
      <c r="DH4" s="74"/>
      <c r="DI4" s="74" t="s">
        <v>64</v>
      </c>
      <c r="DJ4" s="74"/>
      <c r="DK4" s="74"/>
      <c r="DL4" s="74"/>
      <c r="DM4" s="74"/>
      <c r="DN4" s="74"/>
      <c r="DO4" s="74"/>
      <c r="DP4" s="74"/>
      <c r="DQ4" s="74"/>
      <c r="DR4" s="74"/>
      <c r="DS4" s="74"/>
      <c r="DT4" s="74" t="s">
        <v>65</v>
      </c>
      <c r="DU4" s="74"/>
      <c r="DV4" s="74"/>
      <c r="DW4" s="74"/>
      <c r="DX4" s="74"/>
      <c r="DY4" s="74"/>
      <c r="DZ4" s="74"/>
      <c r="EA4" s="74"/>
      <c r="EB4" s="74"/>
      <c r="EC4" s="74"/>
      <c r="ED4" s="74"/>
      <c r="EE4" s="74" t="s">
        <v>66</v>
      </c>
      <c r="EF4" s="74"/>
      <c r="EG4" s="74"/>
      <c r="EH4" s="74"/>
      <c r="EI4" s="74"/>
      <c r="EJ4" s="74"/>
      <c r="EK4" s="74"/>
      <c r="EL4" s="74"/>
      <c r="EM4" s="74"/>
      <c r="EN4" s="74"/>
      <c r="EO4" s="74"/>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23841</v>
      </c>
      <c r="D6" s="33">
        <f t="shared" si="3"/>
        <v>46</v>
      </c>
      <c r="E6" s="33">
        <f t="shared" si="3"/>
        <v>17</v>
      </c>
      <c r="F6" s="33">
        <f t="shared" si="3"/>
        <v>5</v>
      </c>
      <c r="G6" s="33">
        <f t="shared" si="3"/>
        <v>0</v>
      </c>
      <c r="H6" s="33" t="str">
        <f t="shared" si="3"/>
        <v>青森県　鶴田町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45.6</v>
      </c>
      <c r="P6" s="34">
        <f t="shared" si="3"/>
        <v>43.95</v>
      </c>
      <c r="Q6" s="34">
        <f t="shared" si="3"/>
        <v>77.7</v>
      </c>
      <c r="R6" s="34">
        <f t="shared" si="3"/>
        <v>2804</v>
      </c>
      <c r="S6" s="34">
        <f t="shared" si="3"/>
        <v>12984</v>
      </c>
      <c r="T6" s="34">
        <f t="shared" si="3"/>
        <v>46.43</v>
      </c>
      <c r="U6" s="34">
        <f t="shared" si="3"/>
        <v>279.64999999999998</v>
      </c>
      <c r="V6" s="34">
        <f t="shared" si="3"/>
        <v>5656</v>
      </c>
      <c r="W6" s="34">
        <f t="shared" si="3"/>
        <v>3.1</v>
      </c>
      <c r="X6" s="34">
        <f t="shared" si="3"/>
        <v>1824.52</v>
      </c>
      <c r="Y6" s="35">
        <f>IF(Y7="",NA(),Y7)</f>
        <v>100.89</v>
      </c>
      <c r="Z6" s="35">
        <f t="shared" ref="Z6:AH6" si="4">IF(Z7="",NA(),Z7)</f>
        <v>117.08</v>
      </c>
      <c r="AA6" s="35">
        <f t="shared" si="4"/>
        <v>121.59</v>
      </c>
      <c r="AB6" s="35">
        <f t="shared" si="4"/>
        <v>126.91</v>
      </c>
      <c r="AC6" s="35">
        <f t="shared" si="4"/>
        <v>123.91</v>
      </c>
      <c r="AD6" s="35">
        <f t="shared" si="4"/>
        <v>97.53</v>
      </c>
      <c r="AE6" s="35">
        <f t="shared" si="4"/>
        <v>99.64</v>
      </c>
      <c r="AF6" s="35">
        <f t="shared" si="4"/>
        <v>99.66</v>
      </c>
      <c r="AG6" s="35">
        <f t="shared" si="4"/>
        <v>100.95</v>
      </c>
      <c r="AH6" s="35">
        <f t="shared" si="4"/>
        <v>101.77</v>
      </c>
      <c r="AI6" s="34" t="str">
        <f>IF(AI7="","",IF(AI7="-","【-】","【"&amp;SUBSTITUTE(TEXT(AI7,"#,##0.00"),"-","△")&amp;"】"))</f>
        <v>【101.60】</v>
      </c>
      <c r="AJ6" s="35">
        <f>IF(AJ7="",NA(),AJ7)</f>
        <v>1485.88</v>
      </c>
      <c r="AK6" s="35">
        <f t="shared" ref="AK6:AS6" si="5">IF(AK7="",NA(),AK7)</f>
        <v>1326.85</v>
      </c>
      <c r="AL6" s="35">
        <f t="shared" si="5"/>
        <v>1129.42</v>
      </c>
      <c r="AM6" s="35">
        <f t="shared" si="5"/>
        <v>924.17</v>
      </c>
      <c r="AN6" s="35">
        <f t="shared" si="5"/>
        <v>745.05</v>
      </c>
      <c r="AO6" s="35">
        <f t="shared" si="5"/>
        <v>223.09</v>
      </c>
      <c r="AP6" s="35">
        <f t="shared" si="5"/>
        <v>214.61</v>
      </c>
      <c r="AQ6" s="35">
        <f t="shared" si="5"/>
        <v>225.39</v>
      </c>
      <c r="AR6" s="35">
        <f t="shared" si="5"/>
        <v>224.04</v>
      </c>
      <c r="AS6" s="35">
        <f t="shared" si="5"/>
        <v>227.4</v>
      </c>
      <c r="AT6" s="34" t="str">
        <f>IF(AT7="","",IF(AT7="-","【-】","【"&amp;SUBSTITUTE(TEXT(AT7,"#,##0.00"),"-","△")&amp;"】"))</f>
        <v>【195.44】</v>
      </c>
      <c r="AU6" s="35">
        <f>IF(AU7="",NA(),AU7)</f>
        <v>69.56</v>
      </c>
      <c r="AV6" s="35">
        <f t="shared" ref="AV6:BD6" si="6">IF(AV7="",NA(),AV7)</f>
        <v>62.86</v>
      </c>
      <c r="AW6" s="35">
        <f t="shared" si="6"/>
        <v>71.06</v>
      </c>
      <c r="AX6" s="35">
        <f t="shared" si="6"/>
        <v>64.88</v>
      </c>
      <c r="AY6" s="35">
        <f t="shared" si="6"/>
        <v>60.25</v>
      </c>
      <c r="AZ6" s="35">
        <f t="shared" si="6"/>
        <v>33.03</v>
      </c>
      <c r="BA6" s="35">
        <f t="shared" si="6"/>
        <v>29.45</v>
      </c>
      <c r="BB6" s="35">
        <f t="shared" si="6"/>
        <v>31.84</v>
      </c>
      <c r="BC6" s="35">
        <f t="shared" si="6"/>
        <v>29.91</v>
      </c>
      <c r="BD6" s="35">
        <f t="shared" si="6"/>
        <v>29.54</v>
      </c>
      <c r="BE6" s="34" t="str">
        <f>IF(BE7="","",IF(BE7="-","【-】","【"&amp;SUBSTITUTE(TEXT(BE7,"#,##0.00"),"-","△")&amp;"】"))</f>
        <v>【34.27】</v>
      </c>
      <c r="BF6" s="35">
        <f>IF(BF7="",NA(),BF7)</f>
        <v>2643.66</v>
      </c>
      <c r="BG6" s="35">
        <f t="shared" ref="BG6:BO6" si="7">IF(BG7="",NA(),BG7)</f>
        <v>1329.31</v>
      </c>
      <c r="BH6" s="35">
        <f t="shared" si="7"/>
        <v>1259.98</v>
      </c>
      <c r="BI6" s="35">
        <f t="shared" si="7"/>
        <v>1103.24</v>
      </c>
      <c r="BJ6" s="35">
        <f t="shared" si="7"/>
        <v>951.84</v>
      </c>
      <c r="BK6" s="35">
        <f t="shared" si="7"/>
        <v>1044.8</v>
      </c>
      <c r="BL6" s="35">
        <f t="shared" si="7"/>
        <v>1081.8</v>
      </c>
      <c r="BM6" s="35">
        <f t="shared" si="7"/>
        <v>974.93</v>
      </c>
      <c r="BN6" s="35">
        <f t="shared" si="7"/>
        <v>855.8</v>
      </c>
      <c r="BO6" s="35">
        <f t="shared" si="7"/>
        <v>789.46</v>
      </c>
      <c r="BP6" s="34" t="str">
        <f>IF(BP7="","",IF(BP7="-","【-】","【"&amp;SUBSTITUTE(TEXT(BP7,"#,##0.00"),"-","△")&amp;"】"))</f>
        <v>【747.76】</v>
      </c>
      <c r="BQ6" s="35">
        <f>IF(BQ7="",NA(),BQ7)</f>
        <v>60.4</v>
      </c>
      <c r="BR6" s="35">
        <f t="shared" ref="BR6:BZ6" si="8">IF(BR7="",NA(),BR7)</f>
        <v>60.35</v>
      </c>
      <c r="BS6" s="35">
        <f t="shared" si="8"/>
        <v>60.81</v>
      </c>
      <c r="BT6" s="35">
        <f t="shared" si="8"/>
        <v>63.76</v>
      </c>
      <c r="BU6" s="35">
        <f t="shared" si="8"/>
        <v>63.37</v>
      </c>
      <c r="BV6" s="35">
        <f t="shared" si="8"/>
        <v>50.82</v>
      </c>
      <c r="BW6" s="35">
        <f t="shared" si="8"/>
        <v>52.19</v>
      </c>
      <c r="BX6" s="35">
        <f t="shared" si="8"/>
        <v>55.32</v>
      </c>
      <c r="BY6" s="35">
        <f t="shared" si="8"/>
        <v>59.8</v>
      </c>
      <c r="BZ6" s="35">
        <f t="shared" si="8"/>
        <v>57.77</v>
      </c>
      <c r="CA6" s="34" t="str">
        <f>IF(CA7="","",IF(CA7="-","【-】","【"&amp;SUBSTITUTE(TEXT(CA7,"#,##0.00"),"-","△")&amp;"】"))</f>
        <v>【59.51】</v>
      </c>
      <c r="CB6" s="35">
        <f>IF(CB7="",NA(),CB7)</f>
        <v>239.19</v>
      </c>
      <c r="CC6" s="35">
        <f t="shared" ref="CC6:CK6" si="9">IF(CC7="",NA(),CC7)</f>
        <v>238.59</v>
      </c>
      <c r="CD6" s="35">
        <f t="shared" si="9"/>
        <v>236.14</v>
      </c>
      <c r="CE6" s="35">
        <f t="shared" si="9"/>
        <v>225.04</v>
      </c>
      <c r="CF6" s="35">
        <f t="shared" si="9"/>
        <v>226.42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35.549999999999997</v>
      </c>
      <c r="CN6" s="35">
        <f t="shared" ref="CN6:CV6" si="10">IF(CN7="",NA(),CN7)</f>
        <v>35.31</v>
      </c>
      <c r="CO6" s="35">
        <f t="shared" si="10"/>
        <v>35.619999999999997</v>
      </c>
      <c r="CP6" s="35">
        <f t="shared" si="10"/>
        <v>36.97</v>
      </c>
      <c r="CQ6" s="35">
        <f t="shared" si="10"/>
        <v>37.479999999999997</v>
      </c>
      <c r="CR6" s="35">
        <f t="shared" si="10"/>
        <v>53.24</v>
      </c>
      <c r="CS6" s="35">
        <f t="shared" si="10"/>
        <v>52.31</v>
      </c>
      <c r="CT6" s="35">
        <f t="shared" si="10"/>
        <v>60.65</v>
      </c>
      <c r="CU6" s="35">
        <f t="shared" si="10"/>
        <v>51.75</v>
      </c>
      <c r="CV6" s="35">
        <f t="shared" si="10"/>
        <v>50.68</v>
      </c>
      <c r="CW6" s="34" t="str">
        <f>IF(CW7="","",IF(CW7="-","【-】","【"&amp;SUBSTITUTE(TEXT(CW7,"#,##0.00"),"-","△")&amp;"】"))</f>
        <v>【52.23】</v>
      </c>
      <c r="CX6" s="35">
        <f>IF(CX7="",NA(),CX7)</f>
        <v>56.89</v>
      </c>
      <c r="CY6" s="35">
        <f t="shared" ref="CY6:DG6" si="11">IF(CY7="",NA(),CY7)</f>
        <v>58.58</v>
      </c>
      <c r="CZ6" s="35">
        <f t="shared" si="11"/>
        <v>60.52</v>
      </c>
      <c r="DA6" s="35">
        <f t="shared" si="11"/>
        <v>62.13</v>
      </c>
      <c r="DB6" s="35">
        <f t="shared" si="11"/>
        <v>63.44</v>
      </c>
      <c r="DC6" s="35">
        <f t="shared" si="11"/>
        <v>84.07</v>
      </c>
      <c r="DD6" s="35">
        <f t="shared" si="11"/>
        <v>84.32</v>
      </c>
      <c r="DE6" s="35">
        <f t="shared" si="11"/>
        <v>84.58</v>
      </c>
      <c r="DF6" s="35">
        <f t="shared" si="11"/>
        <v>84.84</v>
      </c>
      <c r="DG6" s="35">
        <f t="shared" si="11"/>
        <v>84.86</v>
      </c>
      <c r="DH6" s="34" t="str">
        <f>IF(DH7="","",IF(DH7="-","【-】","【"&amp;SUBSTITUTE(TEXT(DH7,"#,##0.00"),"-","△")&amp;"】"))</f>
        <v>【85.82】</v>
      </c>
      <c r="DI6" s="35">
        <f>IF(DI7="",NA(),DI7)</f>
        <v>16.91</v>
      </c>
      <c r="DJ6" s="35">
        <f t="shared" ref="DJ6:DR6" si="12">IF(DJ7="",NA(),DJ7)</f>
        <v>19.190000000000001</v>
      </c>
      <c r="DK6" s="35">
        <f t="shared" si="12"/>
        <v>21.36</v>
      </c>
      <c r="DL6" s="35">
        <f t="shared" si="12"/>
        <v>23.4</v>
      </c>
      <c r="DM6" s="35">
        <f t="shared" si="12"/>
        <v>25.36</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5">
        <f t="shared" si="14"/>
        <v>2.5299999999999998</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23841</v>
      </c>
      <c r="D7" s="37">
        <v>46</v>
      </c>
      <c r="E7" s="37">
        <v>17</v>
      </c>
      <c r="F7" s="37">
        <v>5</v>
      </c>
      <c r="G7" s="37">
        <v>0</v>
      </c>
      <c r="H7" s="37" t="s">
        <v>96</v>
      </c>
      <c r="I7" s="37" t="s">
        <v>97</v>
      </c>
      <c r="J7" s="37" t="s">
        <v>98</v>
      </c>
      <c r="K7" s="37" t="s">
        <v>99</v>
      </c>
      <c r="L7" s="37" t="s">
        <v>100</v>
      </c>
      <c r="M7" s="37" t="s">
        <v>101</v>
      </c>
      <c r="N7" s="38" t="s">
        <v>102</v>
      </c>
      <c r="O7" s="38">
        <v>45.6</v>
      </c>
      <c r="P7" s="38">
        <v>43.95</v>
      </c>
      <c r="Q7" s="38">
        <v>77.7</v>
      </c>
      <c r="R7" s="38">
        <v>2804</v>
      </c>
      <c r="S7" s="38">
        <v>12984</v>
      </c>
      <c r="T7" s="38">
        <v>46.43</v>
      </c>
      <c r="U7" s="38">
        <v>279.64999999999998</v>
      </c>
      <c r="V7" s="38">
        <v>5656</v>
      </c>
      <c r="W7" s="38">
        <v>3.1</v>
      </c>
      <c r="X7" s="38">
        <v>1824.52</v>
      </c>
      <c r="Y7" s="38">
        <v>100.89</v>
      </c>
      <c r="Z7" s="38">
        <v>117.08</v>
      </c>
      <c r="AA7" s="38">
        <v>121.59</v>
      </c>
      <c r="AB7" s="38">
        <v>126.91</v>
      </c>
      <c r="AC7" s="38">
        <v>123.91</v>
      </c>
      <c r="AD7" s="38">
        <v>97.53</v>
      </c>
      <c r="AE7" s="38">
        <v>99.64</v>
      </c>
      <c r="AF7" s="38">
        <v>99.66</v>
      </c>
      <c r="AG7" s="38">
        <v>100.95</v>
      </c>
      <c r="AH7" s="38">
        <v>101.77</v>
      </c>
      <c r="AI7" s="38">
        <v>101.6</v>
      </c>
      <c r="AJ7" s="38">
        <v>1485.88</v>
      </c>
      <c r="AK7" s="38">
        <v>1326.85</v>
      </c>
      <c r="AL7" s="38">
        <v>1129.42</v>
      </c>
      <c r="AM7" s="38">
        <v>924.17</v>
      </c>
      <c r="AN7" s="38">
        <v>745.05</v>
      </c>
      <c r="AO7" s="38">
        <v>223.09</v>
      </c>
      <c r="AP7" s="38">
        <v>214.61</v>
      </c>
      <c r="AQ7" s="38">
        <v>225.39</v>
      </c>
      <c r="AR7" s="38">
        <v>224.04</v>
      </c>
      <c r="AS7" s="38">
        <v>227.4</v>
      </c>
      <c r="AT7" s="38">
        <v>195.44</v>
      </c>
      <c r="AU7" s="38">
        <v>69.56</v>
      </c>
      <c r="AV7" s="38">
        <v>62.86</v>
      </c>
      <c r="AW7" s="38">
        <v>71.06</v>
      </c>
      <c r="AX7" s="38">
        <v>64.88</v>
      </c>
      <c r="AY7" s="38">
        <v>60.25</v>
      </c>
      <c r="AZ7" s="38">
        <v>33.03</v>
      </c>
      <c r="BA7" s="38">
        <v>29.45</v>
      </c>
      <c r="BB7" s="38">
        <v>31.84</v>
      </c>
      <c r="BC7" s="38">
        <v>29.91</v>
      </c>
      <c r="BD7" s="38">
        <v>29.54</v>
      </c>
      <c r="BE7" s="38">
        <v>34.270000000000003</v>
      </c>
      <c r="BF7" s="38">
        <v>2643.66</v>
      </c>
      <c r="BG7" s="38">
        <v>1329.31</v>
      </c>
      <c r="BH7" s="38">
        <v>1259.98</v>
      </c>
      <c r="BI7" s="38">
        <v>1103.24</v>
      </c>
      <c r="BJ7" s="38">
        <v>951.84</v>
      </c>
      <c r="BK7" s="38">
        <v>1044.8</v>
      </c>
      <c r="BL7" s="38">
        <v>1081.8</v>
      </c>
      <c r="BM7" s="38">
        <v>974.93</v>
      </c>
      <c r="BN7" s="38">
        <v>855.8</v>
      </c>
      <c r="BO7" s="38">
        <v>789.46</v>
      </c>
      <c r="BP7" s="38">
        <v>747.76</v>
      </c>
      <c r="BQ7" s="38">
        <v>60.4</v>
      </c>
      <c r="BR7" s="38">
        <v>60.35</v>
      </c>
      <c r="BS7" s="38">
        <v>60.81</v>
      </c>
      <c r="BT7" s="38">
        <v>63.76</v>
      </c>
      <c r="BU7" s="38">
        <v>63.37</v>
      </c>
      <c r="BV7" s="38">
        <v>50.82</v>
      </c>
      <c r="BW7" s="38">
        <v>52.19</v>
      </c>
      <c r="BX7" s="38">
        <v>55.32</v>
      </c>
      <c r="BY7" s="38">
        <v>59.8</v>
      </c>
      <c r="BZ7" s="38">
        <v>57.77</v>
      </c>
      <c r="CA7" s="38">
        <v>59.51</v>
      </c>
      <c r="CB7" s="38">
        <v>239.19</v>
      </c>
      <c r="CC7" s="38">
        <v>238.59</v>
      </c>
      <c r="CD7" s="38">
        <v>236.14</v>
      </c>
      <c r="CE7" s="38">
        <v>225.04</v>
      </c>
      <c r="CF7" s="38">
        <v>226.42</v>
      </c>
      <c r="CG7" s="38">
        <v>300.52</v>
      </c>
      <c r="CH7" s="38">
        <v>296.14</v>
      </c>
      <c r="CI7" s="38">
        <v>283.17</v>
      </c>
      <c r="CJ7" s="38">
        <v>263.76</v>
      </c>
      <c r="CK7" s="38">
        <v>274.35000000000002</v>
      </c>
      <c r="CL7" s="38">
        <v>261.45999999999998</v>
      </c>
      <c r="CM7" s="38">
        <v>35.549999999999997</v>
      </c>
      <c r="CN7" s="38">
        <v>35.31</v>
      </c>
      <c r="CO7" s="38">
        <v>35.619999999999997</v>
      </c>
      <c r="CP7" s="38">
        <v>36.97</v>
      </c>
      <c r="CQ7" s="38">
        <v>37.479999999999997</v>
      </c>
      <c r="CR7" s="38">
        <v>53.24</v>
      </c>
      <c r="CS7" s="38">
        <v>52.31</v>
      </c>
      <c r="CT7" s="38">
        <v>60.65</v>
      </c>
      <c r="CU7" s="38">
        <v>51.75</v>
      </c>
      <c r="CV7" s="38">
        <v>50.68</v>
      </c>
      <c r="CW7" s="38">
        <v>52.23</v>
      </c>
      <c r="CX7" s="38">
        <v>56.89</v>
      </c>
      <c r="CY7" s="38">
        <v>58.58</v>
      </c>
      <c r="CZ7" s="38">
        <v>60.52</v>
      </c>
      <c r="DA7" s="38">
        <v>62.13</v>
      </c>
      <c r="DB7" s="38">
        <v>63.44</v>
      </c>
      <c r="DC7" s="38">
        <v>84.07</v>
      </c>
      <c r="DD7" s="38">
        <v>84.32</v>
      </c>
      <c r="DE7" s="38">
        <v>84.58</v>
      </c>
      <c r="DF7" s="38">
        <v>84.84</v>
      </c>
      <c r="DG7" s="38">
        <v>84.86</v>
      </c>
      <c r="DH7" s="38">
        <v>85.82</v>
      </c>
      <c r="DI7" s="38">
        <v>16.91</v>
      </c>
      <c r="DJ7" s="38">
        <v>19.190000000000001</v>
      </c>
      <c r="DK7" s="38">
        <v>21.36</v>
      </c>
      <c r="DL7" s="38">
        <v>23.4</v>
      </c>
      <c r="DM7" s="38">
        <v>25.36</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2.5299999999999998</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貴田 尚人</cp:lastModifiedBy>
  <dcterms:created xsi:type="dcterms:W3CDTF">2019-12-05T04:52:33Z</dcterms:created>
  <dcterms:modified xsi:type="dcterms:W3CDTF">2020-01-14T02:48:12Z</dcterms:modified>
  <cp:category/>
</cp:coreProperties>
</file>