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50 公営企業\14 経営比較分析表（見える化）\R01\02 作業場\上水\"/>
    </mc:Choice>
  </mc:AlternateContent>
  <workbookProtection workbookAlgorithmName="SHA-512" workbookHashValue="gzJoMFJk8awFCpfkBu0N4gPkeznRE1ch6afIGhRBZ7d+hdv9JSJqn2xN4XhkkuActMwq37K34kkJziMEOBSn6g==" workbookSaltValue="lN4g1CZzS7X0Wbw1jlV3QA==" workbookSpinCount="100000" lockStructure="1"/>
  <bookViews>
    <workbookView xWindow="0" yWindow="0" windowWidth="24000" windowHeight="95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<sst xmlns="http://schemas.openxmlformats.org/spreadsheetml/2006/main" count="220" uniqueCount="108">
  <si>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</si>
  <si>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</si>
  <si>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</si>
  <si>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</si>
  <si>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</si>
  <si>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</si>
  <si>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</si>
  <si>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</si>
  <si>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</si>
  <si>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</si>
  <si>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</si>
  <si>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</si>
  <si>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</si>
  <si>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</si>
  <si>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</si>
  <si>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</si>
  <si>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</si>
  <si>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</si>
  <si>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</si>
  <si>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</si>
  <si>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</si>
  <si>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</si>
  <si>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</si>
  <si>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</si>
  <si>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</si>
  <si>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</si>
  <si>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</si>
  <si>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</si>
  <si>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</si>
  <si>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</si>
  <si>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</si>
  <si>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</si>
  <si>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</si>
  <si>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</si>
  <si>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</si>
  <si>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</si>
  <si>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</si>
  <si>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</si>
  <si>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</si>
  <si>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</si>
  <si>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</si>
  <si>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</si>
  <si>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</si>
  <si>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</si>
  <si>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</si>
  <si>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</si>
  <si>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</si>
  <si>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</si>
  <si>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</si>
  <si>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</si>
  <si>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</si>
  <si>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</si>
  <si>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</si>
  <si>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</si>
  <si>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</si>
  <si>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</si>
  <si>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</si>
  <si>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</si>
  <si>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</si>
  <si>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</si>
  <si>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</si>
  <si>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</si>
  <si>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</si>
  <si>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</si>
  <si>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</si>
  <si>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</si>
  <si>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</si>
  <si>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</si>
  <si>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</si>
  <si>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</si>
  <si>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</si>
  <si>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</si>
  <si>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</si>
  <si>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</si>
  <si>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</si>
  <si>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</si>
  <si>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</si>
  <si>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</si>
  <si>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</si>
  <si>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</si>
  <si>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</si>
  <si>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</si>
  <si>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</si>
  <si>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</si>
  <si>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</si>
  <si>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</si>
  <si>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</si>
  <si>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</si>
  <si>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</si>
  <si>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</si>
  <si>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</si>
  <si>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</si>
  <si>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</si>
  <si>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</si>
  <si>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</si>
  <si>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</si>
  <si>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</si>
  <si>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</si>
  <si>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</si>
  <si>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</si>
  <si>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</si>
  <si>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</si>
  <si>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</si>
  <si>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</si>
  <si>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</si>
  <si>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上水道事業開始時に生じた累積欠損金については、繰出基準に基づく適切な繰入や経常経費の削減を行うことで損益の黒字化を維持し、今後も累積欠損金の圧縮に努める。
　また、今後も想定される給水人口の減少や施設の老朽化に備え、長寿命化計画等の策定を行い、計画的・効率的に施設の更新に取り組みコストの平準化を図る。併せて水道事業の料金確保に努め、経営の健全化を図る。</t>
    <rPh sb="1" eb="4">
      <t>ジョウスイドウ</t>
    </rPh>
    <rPh sb="4" eb="6">
      <t>ジギョウ</t>
    </rPh>
    <rPh sb="6" eb="8">
      <t>カイシ</t>
    </rPh>
    <rPh sb="8" eb="9">
      <t>ジ</t>
    </rPh>
    <rPh sb="10" eb="11">
      <t>ショウ</t>
    </rPh>
    <rPh sb="13" eb="15">
      <t>ルイセキ</t>
    </rPh>
    <rPh sb="15" eb="17">
      <t>ケッソン</t>
    </rPh>
    <rPh sb="17" eb="18">
      <t>キン</t>
    </rPh>
    <rPh sb="26" eb="28">
      <t>キジュン</t>
    </rPh>
    <rPh sb="29" eb="30">
      <t>モト</t>
    </rPh>
    <rPh sb="32" eb="34">
      <t>テキセツ</t>
    </rPh>
    <rPh sb="35" eb="37">
      <t>クリイレ</t>
    </rPh>
    <rPh sb="38" eb="40">
      <t>ケイジョウ</t>
    </rPh>
    <rPh sb="40" eb="42">
      <t>ケイヒ</t>
    </rPh>
    <rPh sb="43" eb="45">
      <t>サクゲン</t>
    </rPh>
    <rPh sb="46" eb="47">
      <t>オコナ</t>
    </rPh>
    <rPh sb="51" eb="53">
      <t>ソンエキ</t>
    </rPh>
    <rPh sb="54" eb="57">
      <t>クロジカ</t>
    </rPh>
    <rPh sb="58" eb="60">
      <t>イジ</t>
    </rPh>
    <rPh sb="62" eb="64">
      <t>コンゴ</t>
    </rPh>
    <rPh sb="65" eb="67">
      <t>ルイセキ</t>
    </rPh>
    <rPh sb="67" eb="69">
      <t>ケッソン</t>
    </rPh>
    <rPh sb="69" eb="70">
      <t>キン</t>
    </rPh>
    <rPh sb="71" eb="73">
      <t>アッシュク</t>
    </rPh>
    <rPh sb="74" eb="75">
      <t>ツト</t>
    </rPh>
    <rPh sb="83" eb="85">
      <t>コンゴ</t>
    </rPh>
    <rPh sb="86" eb="88">
      <t>ソウテイ</t>
    </rPh>
    <rPh sb="91" eb="93">
      <t>キュウスイ</t>
    </rPh>
    <rPh sb="93" eb="95">
      <t>ジンコウ</t>
    </rPh>
    <rPh sb="96" eb="98">
      <t>ゲンショウ</t>
    </rPh>
    <rPh sb="99" eb="101">
      <t>シセツ</t>
    </rPh>
    <rPh sb="102" eb="105">
      <t>ロウキュウカ</t>
    </rPh>
    <rPh sb="106" eb="107">
      <t>ソナ</t>
    </rPh>
    <rPh sb="109" eb="110">
      <t>チョウ</t>
    </rPh>
    <rPh sb="110" eb="113">
      <t>ジュミョウカ</t>
    </rPh>
    <rPh sb="113" eb="115">
      <t>ケイカク</t>
    </rPh>
    <rPh sb="115" eb="116">
      <t>トウ</t>
    </rPh>
    <rPh sb="117" eb="119">
      <t>サクテイ</t>
    </rPh>
    <rPh sb="120" eb="121">
      <t>オコナ</t>
    </rPh>
    <rPh sb="123" eb="126">
      <t>ケイカクテキ</t>
    </rPh>
    <rPh sb="127" eb="130">
      <t>コウリツテキ</t>
    </rPh>
    <rPh sb="131" eb="133">
      <t>シセツ</t>
    </rPh>
    <rPh sb="134" eb="136">
      <t>コウシン</t>
    </rPh>
    <rPh sb="137" eb="138">
      <t>ト</t>
    </rPh>
    <rPh sb="139" eb="140">
      <t>ク</t>
    </rPh>
    <rPh sb="145" eb="148">
      <t>ヘイジュンカ</t>
    </rPh>
    <rPh sb="149" eb="150">
      <t>ハカ</t>
    </rPh>
    <rPh sb="152" eb="153">
      <t>アワ</t>
    </rPh>
    <rPh sb="155" eb="157">
      <t>スイドウ</t>
    </rPh>
    <rPh sb="157" eb="159">
      <t>ジギョウ</t>
    </rPh>
    <rPh sb="160" eb="162">
      <t>リョウキン</t>
    </rPh>
    <rPh sb="162" eb="164">
      <t>カクホ</t>
    </rPh>
    <rPh sb="165" eb="166">
      <t>ツト</t>
    </rPh>
    <rPh sb="168" eb="170">
      <t>ケイエイ</t>
    </rPh>
    <rPh sb="171" eb="174">
      <t>ケンゼンカ</t>
    </rPh>
    <rPh sb="175" eb="176">
      <t>ハカ</t>
    </rPh>
    <phoneticPr fontId="4"/>
  </si>
  <si>
    <t xml:space="preserve"> ②累積欠損金比率について、平成２４年度に水道事業会計（法適用）に移行した際に約１億４千万円の純損失を生じ、その後は累積欠損金は減少傾向にあったが、平成３０年度は料金収入が減となったため比率が増となった。
　→繰出基準に基づき適切な繰入を行うとともに、平成２９年４月の料金改定により給水収益が減収となったことから、より一層施設の維持管理費等の削減に努める。
　③流動比率について、現金等に対し、流動負債に当たる企業債償還元金が多いことが原因である。
　→企業債残高は当面減少傾向とならないため、今後もほぼ同率で推移すると思われる。
　⑤料金回収率について、地理的事情による施設数の多さから償却資産費が大きいことが原因である。
　→今後も人口減少が想定されることから、投資の効率化と維持管理費の削減に努める。
　⑥給水原価について、地理的要件から集落が点在しているため、浄水場等多くの施設を有することとなり、それらの減価償却費の経常費用に占める割合が大きいこと、また、有収水量の減少が給水原価を押し上げる要因となっている。
　→施設の長期的・計画的な利用と維持管理費等の削減に努める。
　⑦施設利用率について、人口減少及び高齢化や節水機器の使用により、配水量が少なくなっている。
　→給水人口の減少を見通し、需要に見合う施設の規模や稼働状況を把握し整備に努める。</t>
    <rPh sb="2" eb="4">
      <t>ルイセキ</t>
    </rPh>
    <rPh sb="4" eb="6">
      <t>ケッソン</t>
    </rPh>
    <rPh sb="6" eb="7">
      <t>キン</t>
    </rPh>
    <rPh sb="7" eb="9">
      <t>ヒリツ</t>
    </rPh>
    <rPh sb="14" eb="16">
      <t>ヘイセイ</t>
    </rPh>
    <rPh sb="18" eb="20">
      <t>ネンド</t>
    </rPh>
    <rPh sb="21" eb="23">
      <t>スイドウ</t>
    </rPh>
    <rPh sb="23" eb="25">
      <t>ジギョウ</t>
    </rPh>
    <rPh sb="25" eb="27">
      <t>カイケイ</t>
    </rPh>
    <rPh sb="28" eb="29">
      <t>ホウ</t>
    </rPh>
    <rPh sb="29" eb="31">
      <t>テキヨウ</t>
    </rPh>
    <rPh sb="33" eb="35">
      <t>イコウ</t>
    </rPh>
    <rPh sb="37" eb="38">
      <t>サイ</t>
    </rPh>
    <rPh sb="39" eb="40">
      <t>ヤク</t>
    </rPh>
    <rPh sb="41" eb="42">
      <t>オク</t>
    </rPh>
    <rPh sb="43" eb="45">
      <t>センマン</t>
    </rPh>
    <rPh sb="45" eb="46">
      <t>エン</t>
    </rPh>
    <rPh sb="47" eb="48">
      <t>ジュン</t>
    </rPh>
    <rPh sb="48" eb="50">
      <t>ソンシツ</t>
    </rPh>
    <rPh sb="51" eb="52">
      <t>ショウ</t>
    </rPh>
    <rPh sb="56" eb="57">
      <t>ゴ</t>
    </rPh>
    <rPh sb="58" eb="60">
      <t>ルイセキ</t>
    </rPh>
    <rPh sb="60" eb="62">
      <t>ケッソン</t>
    </rPh>
    <rPh sb="62" eb="63">
      <t>キン</t>
    </rPh>
    <rPh sb="64" eb="66">
      <t>ゲンショウ</t>
    </rPh>
    <rPh sb="66" eb="68">
      <t>ケイコウ</t>
    </rPh>
    <rPh sb="74" eb="76">
      <t>ヘイセイ</t>
    </rPh>
    <rPh sb="78" eb="80">
      <t>ネンド</t>
    </rPh>
    <rPh sb="81" eb="83">
      <t>リョウキン</t>
    </rPh>
    <rPh sb="83" eb="85">
      <t>シュウニュウ</t>
    </rPh>
    <rPh sb="107" eb="109">
      <t>キジュン</t>
    </rPh>
    <rPh sb="110" eb="111">
      <t>モト</t>
    </rPh>
    <rPh sb="113" eb="115">
      <t>テキセツ</t>
    </rPh>
    <rPh sb="116" eb="118">
      <t>クリイレ</t>
    </rPh>
    <rPh sb="119" eb="120">
      <t>オコナ</t>
    </rPh>
    <rPh sb="126" eb="128">
      <t>ヘイセイ</t>
    </rPh>
    <rPh sb="130" eb="131">
      <t>ネン</t>
    </rPh>
    <rPh sb="132" eb="133">
      <t>ガツ</t>
    </rPh>
    <rPh sb="134" eb="136">
      <t>リョウキン</t>
    </rPh>
    <rPh sb="136" eb="138">
      <t>カイテイ</t>
    </rPh>
    <rPh sb="141" eb="143">
      <t>キュウスイ</t>
    </rPh>
    <rPh sb="143" eb="145">
      <t>シュウエキ</t>
    </rPh>
    <rPh sb="146" eb="148">
      <t>ゲンシュウ</t>
    </rPh>
    <rPh sb="159" eb="161">
      <t>イッソウ</t>
    </rPh>
    <rPh sb="161" eb="163">
      <t>シセツ</t>
    </rPh>
    <rPh sb="164" eb="166">
      <t>イジ</t>
    </rPh>
    <rPh sb="166" eb="168">
      <t>カンリ</t>
    </rPh>
    <rPh sb="168" eb="169">
      <t>ヒ</t>
    </rPh>
    <rPh sb="169" eb="170">
      <t>トウ</t>
    </rPh>
    <rPh sb="171" eb="173">
      <t>サクゲン</t>
    </rPh>
    <rPh sb="174" eb="175">
      <t>ツト</t>
    </rPh>
    <rPh sb="181" eb="183">
      <t>リュウドウ</t>
    </rPh>
    <rPh sb="183" eb="185">
      <t>ヒリツ</t>
    </rPh>
    <rPh sb="190" eb="192">
      <t>ゲンキン</t>
    </rPh>
    <rPh sb="192" eb="193">
      <t>トウ</t>
    </rPh>
    <rPh sb="194" eb="195">
      <t>タイ</t>
    </rPh>
    <rPh sb="197" eb="199">
      <t>リュウドウ</t>
    </rPh>
    <rPh sb="199" eb="201">
      <t>フサイ</t>
    </rPh>
    <rPh sb="202" eb="203">
      <t>ア</t>
    </rPh>
    <rPh sb="205" eb="207">
      <t>キギョウ</t>
    </rPh>
    <rPh sb="207" eb="208">
      <t>サイ</t>
    </rPh>
    <rPh sb="208" eb="210">
      <t>ショウカン</t>
    </rPh>
    <rPh sb="210" eb="212">
      <t>ガンキン</t>
    </rPh>
    <rPh sb="213" eb="214">
      <t>オオ</t>
    </rPh>
    <rPh sb="218" eb="220">
      <t>ゲンイン</t>
    </rPh>
    <rPh sb="227" eb="229">
      <t>キギョウ</t>
    </rPh>
    <rPh sb="229" eb="230">
      <t>サイ</t>
    </rPh>
    <rPh sb="230" eb="232">
      <t>ザンダカ</t>
    </rPh>
    <rPh sb="233" eb="235">
      <t>トウメン</t>
    </rPh>
    <rPh sb="235" eb="237">
      <t>ゲンショウ</t>
    </rPh>
    <rPh sb="237" eb="239">
      <t>ケイコウ</t>
    </rPh>
    <rPh sb="247" eb="249">
      <t>コンゴ</t>
    </rPh>
    <rPh sb="252" eb="254">
      <t>ドウリツ</t>
    </rPh>
    <rPh sb="255" eb="257">
      <t>スイイ</t>
    </rPh>
    <rPh sb="260" eb="261">
      <t>オモ</t>
    </rPh>
    <rPh sb="268" eb="270">
      <t>リョウキン</t>
    </rPh>
    <rPh sb="270" eb="272">
      <t>カイシュウ</t>
    </rPh>
    <rPh sb="272" eb="273">
      <t>リツ</t>
    </rPh>
    <rPh sb="278" eb="281">
      <t>チリテキ</t>
    </rPh>
    <rPh sb="281" eb="283">
      <t>ジジョウ</t>
    </rPh>
    <rPh sb="286" eb="288">
      <t>シセツ</t>
    </rPh>
    <rPh sb="288" eb="289">
      <t>スウ</t>
    </rPh>
    <rPh sb="290" eb="291">
      <t>オオ</t>
    </rPh>
    <rPh sb="294" eb="296">
      <t>ショウキャク</t>
    </rPh>
    <rPh sb="296" eb="298">
      <t>シサン</t>
    </rPh>
    <rPh sb="298" eb="299">
      <t>ヒ</t>
    </rPh>
    <rPh sb="300" eb="301">
      <t>オオ</t>
    </rPh>
    <rPh sb="306" eb="308">
      <t>ゲンイン</t>
    </rPh>
    <rPh sb="315" eb="317">
      <t>コンゴ</t>
    </rPh>
    <rPh sb="318" eb="320">
      <t>ジンコウ</t>
    </rPh>
    <rPh sb="320" eb="322">
      <t>ゲンショウ</t>
    </rPh>
    <rPh sb="323" eb="325">
      <t>ソウテイ</t>
    </rPh>
    <rPh sb="333" eb="335">
      <t>トウシ</t>
    </rPh>
    <rPh sb="336" eb="339">
      <t>コウリツカ</t>
    </rPh>
    <rPh sb="340" eb="342">
      <t>イジ</t>
    </rPh>
    <rPh sb="342" eb="345">
      <t>カンリヒ</t>
    </rPh>
    <rPh sb="346" eb="348">
      <t>サクゲン</t>
    </rPh>
    <rPh sb="349" eb="350">
      <t>ツト</t>
    </rPh>
    <rPh sb="356" eb="358">
      <t>キュウスイ</t>
    </rPh>
    <rPh sb="358" eb="360">
      <t>ゲンカ</t>
    </rPh>
    <rPh sb="365" eb="368">
      <t>チリテキ</t>
    </rPh>
    <rPh sb="368" eb="370">
      <t>ヨウケン</t>
    </rPh>
    <rPh sb="372" eb="374">
      <t>シュウラク</t>
    </rPh>
    <rPh sb="375" eb="377">
      <t>テンザイ</t>
    </rPh>
    <rPh sb="384" eb="387">
      <t>ジョウスイジョウ</t>
    </rPh>
    <rPh sb="387" eb="388">
      <t>トウ</t>
    </rPh>
    <rPh sb="388" eb="389">
      <t>オオ</t>
    </rPh>
    <rPh sb="391" eb="393">
      <t>シセツ</t>
    </rPh>
    <rPh sb="394" eb="395">
      <t>ユウ</t>
    </rPh>
    <rPh sb="407" eb="409">
      <t>ゲンカ</t>
    </rPh>
    <rPh sb="409" eb="411">
      <t>ショウキャク</t>
    </rPh>
    <rPh sb="411" eb="412">
      <t>ヒ</t>
    </rPh>
    <rPh sb="413" eb="415">
      <t>ケイジョウ</t>
    </rPh>
    <rPh sb="415" eb="417">
      <t>ヒヨウ</t>
    </rPh>
    <rPh sb="418" eb="419">
      <t>シ</t>
    </rPh>
    <rPh sb="421" eb="423">
      <t>ワリアイ</t>
    </rPh>
    <rPh sb="424" eb="425">
      <t>オオ</t>
    </rPh>
    <rPh sb="433" eb="435">
      <t>ユウシュウ</t>
    </rPh>
    <rPh sb="435" eb="437">
      <t>スイリョウ</t>
    </rPh>
    <rPh sb="438" eb="440">
      <t>ゲンショウ</t>
    </rPh>
    <rPh sb="441" eb="443">
      <t>キュウスイ</t>
    </rPh>
    <rPh sb="443" eb="445">
      <t>ゲンカ</t>
    </rPh>
    <rPh sb="446" eb="447">
      <t>オ</t>
    </rPh>
    <rPh sb="448" eb="449">
      <t>ア</t>
    </rPh>
    <rPh sb="451" eb="453">
      <t>ヨウイン</t>
    </rPh>
    <rPh sb="463" eb="465">
      <t>シセツ</t>
    </rPh>
    <rPh sb="466" eb="469">
      <t>チョウキテキ</t>
    </rPh>
    <rPh sb="470" eb="473">
      <t>ケイカクテキ</t>
    </rPh>
    <rPh sb="474" eb="476">
      <t>リヨウ</t>
    </rPh>
    <rPh sb="477" eb="479">
      <t>イジ</t>
    </rPh>
    <rPh sb="479" eb="481">
      <t>カンリ</t>
    </rPh>
    <rPh sb="481" eb="482">
      <t>ヒ</t>
    </rPh>
    <rPh sb="482" eb="483">
      <t>トウ</t>
    </rPh>
    <rPh sb="484" eb="486">
      <t>サクゲン</t>
    </rPh>
    <rPh sb="487" eb="488">
      <t>ツト</t>
    </rPh>
    <rPh sb="494" eb="496">
      <t>シセツ</t>
    </rPh>
    <rPh sb="496" eb="498">
      <t>リヨウ</t>
    </rPh>
    <rPh sb="498" eb="499">
      <t>リツ</t>
    </rPh>
    <rPh sb="504" eb="506">
      <t>ジンコウ</t>
    </rPh>
    <rPh sb="506" eb="508">
      <t>ゲンショウ</t>
    </rPh>
    <rPh sb="508" eb="509">
      <t>オヨ</t>
    </rPh>
    <rPh sb="510" eb="513">
      <t>コウレイカ</t>
    </rPh>
    <rPh sb="514" eb="516">
      <t>セッスイ</t>
    </rPh>
    <rPh sb="516" eb="518">
      <t>キキ</t>
    </rPh>
    <rPh sb="519" eb="521">
      <t>シヨウ</t>
    </rPh>
    <rPh sb="525" eb="527">
      <t>ハイスイ</t>
    </rPh>
    <rPh sb="527" eb="528">
      <t>リョウ</t>
    </rPh>
    <rPh sb="529" eb="530">
      <t>スク</t>
    </rPh>
    <rPh sb="541" eb="543">
      <t>キュウスイ</t>
    </rPh>
    <rPh sb="543" eb="545">
      <t>ジンコウ</t>
    </rPh>
    <rPh sb="546" eb="548">
      <t>ゲンショウ</t>
    </rPh>
    <rPh sb="549" eb="551">
      <t>ミトオ</t>
    </rPh>
    <rPh sb="553" eb="555">
      <t>ジュヨウ</t>
    </rPh>
    <rPh sb="556" eb="558">
      <t>ミア</t>
    </rPh>
    <rPh sb="559" eb="561">
      <t>シセツ</t>
    </rPh>
    <rPh sb="562" eb="564">
      <t>キボ</t>
    </rPh>
    <rPh sb="565" eb="567">
      <t>カドウ</t>
    </rPh>
    <rPh sb="567" eb="569">
      <t>ジョウキョウ</t>
    </rPh>
    <rPh sb="570" eb="572">
      <t>ハアク</t>
    </rPh>
    <rPh sb="573" eb="575">
      <t>セイビ</t>
    </rPh>
    <rPh sb="576" eb="577">
      <t>ツト</t>
    </rPh>
    <phoneticPr fontId="4"/>
  </si>
  <si>
    <t>　現在のところ法定耐用年数を経過した管路は無いが、今後、管路の老朽化に備え、更新を検討する。
　→長寿命化計画等の策定を行い、計画的かつ効率的な施設の更新とコストの平準化に取り組む。</t>
    <rPh sb="1" eb="3">
      <t>ゲンザイ</t>
    </rPh>
    <rPh sb="7" eb="9">
      <t>ホウテイ</t>
    </rPh>
    <rPh sb="9" eb="11">
      <t>タイヨウ</t>
    </rPh>
    <rPh sb="11" eb="13">
      <t>ネンスウ</t>
    </rPh>
    <rPh sb="14" eb="16">
      <t>ケイカ</t>
    </rPh>
    <rPh sb="18" eb="20">
      <t>カンロ</t>
    </rPh>
    <rPh sb="21" eb="22">
      <t>ナ</t>
    </rPh>
    <rPh sb="25" eb="27">
      <t>コンゴ</t>
    </rPh>
    <rPh sb="28" eb="30">
      <t>カンロ</t>
    </rPh>
    <rPh sb="31" eb="34">
      <t>ロウキュウカ</t>
    </rPh>
    <rPh sb="35" eb="36">
      <t>ソナ</t>
    </rPh>
    <rPh sb="38" eb="40">
      <t>コウシン</t>
    </rPh>
    <rPh sb="41" eb="43">
      <t>ケントウ</t>
    </rPh>
    <rPh sb="49" eb="50">
      <t>チョウ</t>
    </rPh>
    <rPh sb="50" eb="53">
      <t>ジュミョウカ</t>
    </rPh>
    <rPh sb="53" eb="55">
      <t>ケイカク</t>
    </rPh>
    <rPh sb="55" eb="56">
      <t>トウ</t>
    </rPh>
    <rPh sb="57" eb="59">
      <t>サクテイ</t>
    </rPh>
    <rPh sb="60" eb="61">
      <t>オコナ</t>
    </rPh>
    <rPh sb="63" eb="66">
      <t>ケイカクテキ</t>
    </rPh>
    <rPh sb="68" eb="71">
      <t>コウリツテキ</t>
    </rPh>
    <rPh sb="72" eb="74">
      <t>シセツ</t>
    </rPh>
    <rPh sb="75" eb="77">
      <t>コウシン</t>
    </rPh>
    <rPh sb="82" eb="85">
      <t>ヘイジュンカ</t>
    </rPh>
    <rPh sb="86" eb="87">
      <t>ト</t>
    </rPh>
    <rPh sb="88" eb="8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</si>
</sst>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61-4F90-9384-34AEF7791E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0961-4F90-9384-34AEF7791E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38.54</c:v>
                </c:pt>
                <c:pt idx="1">
                  <c:v>38.5</c:v>
                </c:pt>
                <c:pt idx="2">
                  <c:v>38.21</c:v>
                </c:pt>
                <c:pt idx="3">
                  <c:v>36.86</c:v>
                </c:pt>
                <c:pt idx="4">
                  <c:v>36.24</c:v>
                </c:pt>
              </c:numCache>
            </c:numRef>
          </c:val>
          <c:extLst>
            <c:ext xmlns:c16="http://schemas.microsoft.com/office/drawing/2014/chart" uri="{C3380CC4-5D6E-409C-BE32-E72D297353CC}">
              <c16:uniqueId val="{00000000-2D66-4E9A-9F6D-EF60379768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2D66-4E9A-9F6D-EF60379768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92.35</c:v>
                </c:pt>
                <c:pt idx="1">
                  <c:v>92.34</c:v>
                </c:pt>
                <c:pt idx="2">
                  <c:v>92.31</c:v>
                </c:pt>
                <c:pt idx="3">
                  <c:v>92.41</c:v>
                </c:pt>
                <c:pt idx="4">
                  <c:v>92.47</c:v>
                </c:pt>
              </c:numCache>
            </c:numRef>
          </c:val>
          <c:extLst>
            <c:ext xmlns:c16="http://schemas.microsoft.com/office/drawing/2014/chart" uri="{C3380CC4-5D6E-409C-BE32-E72D297353CC}">
              <c16:uniqueId val="{00000000-1946-4EAF-B01A-87F3D81876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1946-4EAF-B01A-87F3D81876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103.39</c:v>
                </c:pt>
                <c:pt idx="1">
                  <c:v>105.14</c:v>
                </c:pt>
                <c:pt idx="2">
                  <c:v>104.26</c:v>
                </c:pt>
                <c:pt idx="3">
                  <c:v>103.24</c:v>
                </c:pt>
                <c:pt idx="4">
                  <c:v>100.75</c:v>
                </c:pt>
              </c:numCache>
            </c:numRef>
          </c:val>
          <c:extLst>
            <c:ext xmlns:c16="http://schemas.microsoft.com/office/drawing/2014/chart" uri="{C3380CC4-5D6E-409C-BE32-E72D297353CC}">
              <c16:uniqueId val="{00000000-82B3-463C-81D3-24E0D9ED37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82B3-463C-81D3-24E0D9ED37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12.31</c:v>
                </c:pt>
                <c:pt idx="1">
                  <c:v>15.89</c:v>
                </c:pt>
                <c:pt idx="2">
                  <c:v>19.84</c:v>
                </c:pt>
                <c:pt idx="3">
                  <c:v>23.67</c:v>
                </c:pt>
                <c:pt idx="4">
                  <c:v>27.25</c:v>
                </c:pt>
              </c:numCache>
            </c:numRef>
          </c:val>
          <c:extLst>
            <c:ext xmlns:c16="http://schemas.microsoft.com/office/drawing/2014/chart" uri="{C3380CC4-5D6E-409C-BE32-E72D297353CC}">
              <c16:uniqueId val="{00000000-8CCF-41EB-B52E-C2A9D679C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8CCF-41EB-B52E-C2A9D679C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C-4229-BA0C-2C925A8A99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D88C-4229-BA0C-2C925A8A99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64.94</c:v>
                </c:pt>
                <c:pt idx="1">
                  <c:v>53.98</c:v>
                </c:pt>
                <c:pt idx="2">
                  <c:v>45.26</c:v>
                </c:pt>
                <c:pt idx="3">
                  <c:v>47.95</c:v>
                </c:pt>
                <c:pt idx="4">
                  <c:v>48.44</c:v>
                </c:pt>
              </c:numCache>
            </c:numRef>
          </c:val>
          <c:extLst>
            <c:ext xmlns:c16="http://schemas.microsoft.com/office/drawing/2014/chart" uri="{C3380CC4-5D6E-409C-BE32-E72D297353CC}">
              <c16:uniqueId val="{00000000-BEE5-422C-82D9-BC23136260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BEE5-422C-82D9-BC23136260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41.55</c:v>
                </c:pt>
                <c:pt idx="1">
                  <c:v>70.31</c:v>
                </c:pt>
                <c:pt idx="2">
                  <c:v>91.2</c:v>
                </c:pt>
                <c:pt idx="3">
                  <c:v>99.45</c:v>
                </c:pt>
                <c:pt idx="4">
                  <c:v>82.98</c:v>
                </c:pt>
              </c:numCache>
            </c:numRef>
          </c:val>
          <c:extLst>
            <c:ext xmlns:c16="http://schemas.microsoft.com/office/drawing/2014/chart" uri="{C3380CC4-5D6E-409C-BE32-E72D297353CC}">
              <c16:uniqueId val="{00000000-351B-4CB3-B0D7-9495EE2FD6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351B-4CB3-B0D7-9495EE2FD6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1524.62</c:v>
                </c:pt>
                <c:pt idx="1">
                  <c:v>1491.24</c:v>
                </c:pt>
                <c:pt idx="2">
                  <c:v>1422.27</c:v>
                </c:pt>
                <c:pt idx="3">
                  <c:v>1635.21</c:v>
                </c:pt>
                <c:pt idx="4">
                  <c:v>1613.11</c:v>
                </c:pt>
              </c:numCache>
            </c:numRef>
          </c:val>
          <c:extLst>
            <c:ext xmlns:c16="http://schemas.microsoft.com/office/drawing/2014/chart" uri="{C3380CC4-5D6E-409C-BE32-E72D297353CC}">
              <c16:uniqueId val="{00000000-CB96-40E8-B8A5-8BECE3C091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CB96-40E8-B8A5-8BECE3C091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53.33</c:v>
                </c:pt>
                <c:pt idx="1">
                  <c:v>57.53</c:v>
                </c:pt>
                <c:pt idx="2">
                  <c:v>58.69</c:v>
                </c:pt>
                <c:pt idx="3">
                  <c:v>48.89</c:v>
                </c:pt>
                <c:pt idx="4">
                  <c:v>45.99</c:v>
                </c:pt>
              </c:numCache>
            </c:numRef>
          </c:val>
          <c:extLst>
            <c:ext xmlns:c16="http://schemas.microsoft.com/office/drawing/2014/chart" uri="{C3380CC4-5D6E-409C-BE32-E72D297353CC}">
              <c16:uniqueId val="{00000000-74CA-4221-A7B5-A2915510E3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74CA-4221-A7B5-A2915510E3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627.48</c:v>
                </c:pt>
                <c:pt idx="1">
                  <c:v>581.16999999999996</c:v>
                </c:pt>
                <c:pt idx="2">
                  <c:v>572.79999999999995</c:v>
                </c:pt>
                <c:pt idx="3">
                  <c:v>586.14</c:v>
                </c:pt>
                <c:pt idx="4">
                  <c:v>603.97</c:v>
                </c:pt>
              </c:numCache>
            </c:numRef>
          </c:val>
          <c:extLst>
            <c:ext xmlns:c16="http://schemas.microsoft.com/office/drawing/2014/chart" uri="{C3380CC4-5D6E-409C-BE32-E72D297353CC}">
              <c16:uniqueId val="{00000000-CD8B-4DEF-AE4C-4661DC98FA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CD8B-4DEF-AE4C-4661DC98FA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深浦町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8228</v>
      </c>
      <c r="AM8" s="70"/>
      <c r="AN8" s="70"/>
      <c r="AO8" s="70"/>
      <c r="AP8" s="70"/>
      <c r="AQ8" s="70"/>
      <c r="AR8" s="70"/>
      <c r="AS8" s="70"/>
      <c r="AT8" s="66">
        <f>データ!$S$6</f>
        <v>488.9</v>
      </c>
      <c r="AU8" s="67"/>
      <c r="AV8" s="67"/>
      <c r="AW8" s="67"/>
      <c r="AX8" s="67"/>
      <c r="AY8" s="67"/>
      <c r="AZ8" s="67"/>
      <c r="BA8" s="67"/>
      <c r="BB8" s="69">
        <f>データ!$T$6</f>
        <v>16.829999999999998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50.31</v>
      </c>
      <c r="J10" s="67"/>
      <c r="K10" s="67"/>
      <c r="L10" s="67"/>
      <c r="M10" s="67"/>
      <c r="N10" s="67"/>
      <c r="O10" s="68"/>
      <c r="P10" s="69">
        <f>データ!$P$6</f>
        <v>100.22</v>
      </c>
      <c r="Q10" s="69"/>
      <c r="R10" s="69"/>
      <c r="S10" s="69"/>
      <c r="T10" s="69"/>
      <c r="U10" s="69"/>
      <c r="V10" s="69"/>
      <c r="W10" s="70">
        <f>データ!$Q$6</f>
        <v>5292</v>
      </c>
      <c r="X10" s="70"/>
      <c r="Y10" s="70"/>
      <c r="Z10" s="70"/>
      <c r="AA10" s="70"/>
      <c r="AB10" s="70"/>
      <c r="AC10" s="70"/>
      <c r="AD10" s="2"/>
      <c r="AE10" s="2"/>
      <c r="AF10" s="2"/>
      <c r="AG10" s="2"/>
      <c r="AH10" s="4"/>
      <c r="AI10" s="4"/>
      <c r="AJ10" s="4"/>
      <c r="AK10" s="4"/>
      <c r="AL10" s="70">
        <f>データ!$U$6</f>
        <v>8145</v>
      </c>
      <c r="AM10" s="70"/>
      <c r="AN10" s="70"/>
      <c r="AO10" s="70"/>
      <c r="AP10" s="70"/>
      <c r="AQ10" s="70"/>
      <c r="AR10" s="70"/>
      <c r="AS10" s="70"/>
      <c r="AT10" s="66">
        <f>データ!$V$6</f>
        <v>126.83</v>
      </c>
      <c r="AU10" s="67"/>
      <c r="AV10" s="67"/>
      <c r="AW10" s="67"/>
      <c r="AX10" s="67"/>
      <c r="AY10" s="67"/>
      <c r="AZ10" s="67"/>
      <c r="BA10" s="67"/>
      <c r="BB10" s="69">
        <f>データ!$W$6</f>
        <v>64.22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1cMBBPCOl0BlumGQqhM3b0x4Ywq7MSQT4exlQw2wYh4IHflSI5tHOmxjZky0gp0rPX2rjUhcxdhO/32o9ReQw==" saltValue="Dsw+BBaras8XKAFvGEUu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23230</v>
      </c>
      <c r="D6" s="34">
        <f t="shared" si="3"/>
        <v>46</v>
      </c>
      <c r="E6" s="34">
        <f t="shared" si="3"/>
        <v>1</v>
      </c>
      <c r="F6" s="34">
        <f t="shared" si="3"/>
        <v>0</v>
      </c>
      <c r="G6" s="34">
        <f t="shared" si="3"/>
        <v>1</v>
      </c>
      <c r="H6" s="34" t="str">
        <f t="shared" si="3"/>
        <v>青森県　深浦町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50.31</v>
      </c>
      <c r="P6" s="35">
        <f t="shared" si="3"/>
        <v>100.22</v>
      </c>
      <c r="Q6" s="35">
        <f t="shared" si="3"/>
        <v>5292</v>
      </c>
      <c r="R6" s="35">
        <f t="shared" si="3"/>
        <v>8228</v>
      </c>
      <c r="S6" s="35">
        <f t="shared" si="3"/>
        <v>488.9</v>
      </c>
      <c r="T6" s="35">
        <f t="shared" si="3"/>
        <v>16.829999999999998</v>
      </c>
      <c r="U6" s="35">
        <f t="shared" si="3"/>
        <v>8145</v>
      </c>
      <c r="V6" s="35">
        <f t="shared" si="3"/>
        <v>126.83</v>
      </c>
      <c r="W6" s="35">
        <f t="shared" si="3"/>
        <v>64.22</v>
      </c>
      <c r="X6" s="36">
        <f>IF(X7="",NA(),X7)</f>
        <v>103.39</v>
      </c>
      <c r="Y6" s="36">
        <f t="shared" ref="Y6:AG6" si="4">IF(Y7="",NA(),Y7)</f>
        <v>105.14</v>
      </c>
      <c r="Z6" s="36">
        <f t="shared" si="4"/>
        <v>104.26</v>
      </c>
      <c r="AA6" s="36">
        <f t="shared" si="4"/>
        <v>103.24</v>
      </c>
      <c r="AB6" s="36">
        <f t="shared" si="4"/>
        <v>100.75</v>
      </c>
      <c r="AC6" s="36">
        <f t="shared" si="4"/>
        <v>107.2</v>
      </c>
      <c r="AD6" s="36">
        <f t="shared" si="4"/>
        <v>106.62</v>
      </c>
      <c r="AE6" s="36">
        <f t="shared" si="4"/>
        <v>107.95</v>
      </c>
      <c r="AF6" s="36">
        <f t="shared" si="4"/>
        <v>104.47</v>
      </c>
      <c r="AG6" s="36">
        <f t="shared" si="4"/>
        <v>103.81</v>
      </c>
      <c r="AH6" s="35" t="str">
        <f>IF(AH7="","",IF(AH7="-","【-】","【"&amp;SUBSTITUTE(TEXT(AH7,"#,##0.00"),"-","△")&amp;"】"))</f>
        <v>【112.83】</v>
      </c>
      <c r="AI6" s="36">
        <f>IF(AI7="",NA(),AI7)</f>
        <v>64.94</v>
      </c>
      <c r="AJ6" s="36">
        <f t="shared" ref="AJ6:AR6" si="5">IF(AJ7="",NA(),AJ7)</f>
        <v>53.98</v>
      </c>
      <c r="AK6" s="36">
        <f t="shared" si="5"/>
        <v>45.26</v>
      </c>
      <c r="AL6" s="36">
        <f t="shared" si="5"/>
        <v>47.95</v>
      </c>
      <c r="AM6" s="36">
        <f t="shared" si="5"/>
        <v>48.44</v>
      </c>
      <c r="AN6" s="36">
        <f t="shared" si="5"/>
        <v>13.46</v>
      </c>
      <c r="AO6" s="36">
        <f t="shared" si="5"/>
        <v>12.59</v>
      </c>
      <c r="AP6" s="36">
        <f t="shared" si="5"/>
        <v>12.44</v>
      </c>
      <c r="AQ6" s="36">
        <f t="shared" si="5"/>
        <v>16.399999999999999</v>
      </c>
      <c r="AR6" s="36">
        <f t="shared" si="5"/>
        <v>25.66</v>
      </c>
      <c r="AS6" s="35" t="str">
        <f>IF(AS7="","",IF(AS7="-","【-】","【"&amp;SUBSTITUTE(TEXT(AS7,"#,##0.00"),"-","△")&amp;"】"))</f>
        <v>【1.05】</v>
      </c>
      <c r="AT6" s="36">
        <f>IF(AT7="",NA(),AT7)</f>
        <v>41.55</v>
      </c>
      <c r="AU6" s="36">
        <f t="shared" ref="AU6:BC6" si="6">IF(AU7="",NA(),AU7)</f>
        <v>70.31</v>
      </c>
      <c r="AV6" s="36">
        <f t="shared" si="6"/>
        <v>91.2</v>
      </c>
      <c r="AW6" s="36">
        <f t="shared" si="6"/>
        <v>99.45</v>
      </c>
      <c r="AX6" s="36">
        <f t="shared" si="6"/>
        <v>82.98</v>
      </c>
      <c r="AY6" s="36">
        <f t="shared" si="6"/>
        <v>434.72</v>
      </c>
      <c r="AZ6" s="36">
        <f t="shared" si="6"/>
        <v>416.14</v>
      </c>
      <c r="BA6" s="36">
        <f t="shared" si="6"/>
        <v>371.89</v>
      </c>
      <c r="BB6" s="36">
        <f t="shared" si="6"/>
        <v>293.23</v>
      </c>
      <c r="BC6" s="36">
        <f t="shared" si="6"/>
        <v>300.14</v>
      </c>
      <c r="BD6" s="35" t="str">
        <f>IF(BD7="","",IF(BD7="-","【-】","【"&amp;SUBSTITUTE(TEXT(BD7,"#,##0.00"),"-","△")&amp;"】"))</f>
        <v>【261.93】</v>
      </c>
      <c r="BE6" s="36">
        <f>IF(BE7="",NA(),BE7)</f>
        <v>1524.62</v>
      </c>
      <c r="BF6" s="36">
        <f t="shared" ref="BF6:BN6" si="7">IF(BF7="",NA(),BF7)</f>
        <v>1491.24</v>
      </c>
      <c r="BG6" s="36">
        <f t="shared" si="7"/>
        <v>1422.27</v>
      </c>
      <c r="BH6" s="36">
        <f t="shared" si="7"/>
        <v>1635.21</v>
      </c>
      <c r="BI6" s="36">
        <f t="shared" si="7"/>
        <v>1613.11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53.33</v>
      </c>
      <c r="BQ6" s="36">
        <f t="shared" ref="BQ6:BY6" si="8">IF(BQ7="",NA(),BQ7)</f>
        <v>57.53</v>
      </c>
      <c r="BR6" s="36">
        <f t="shared" si="8"/>
        <v>58.69</v>
      </c>
      <c r="BS6" s="36">
        <f t="shared" si="8"/>
        <v>48.89</v>
      </c>
      <c r="BT6" s="36">
        <f t="shared" si="8"/>
        <v>45.99</v>
      </c>
      <c r="BU6" s="36">
        <f t="shared" si="8"/>
        <v>93.66</v>
      </c>
      <c r="BV6" s="36">
        <f t="shared" si="8"/>
        <v>92.76</v>
      </c>
      <c r="BW6" s="36">
        <f t="shared" si="8"/>
        <v>93.28</v>
      </c>
      <c r="BX6" s="36">
        <f t="shared" si="8"/>
        <v>87.51</v>
      </c>
      <c r="BY6" s="36">
        <f t="shared" si="8"/>
        <v>84.77</v>
      </c>
      <c r="BZ6" s="35" t="str">
        <f>IF(BZ7="","",IF(BZ7="-","【-】","【"&amp;SUBSTITUTE(TEXT(BZ7,"#,##0.00"),"-","△")&amp;"】"))</f>
        <v>【103.91】</v>
      </c>
      <c r="CA6" s="36">
        <f>IF(CA7="",NA(),CA7)</f>
        <v>627.48</v>
      </c>
      <c r="CB6" s="36">
        <f t="shared" ref="CB6:CJ6" si="9">IF(CB7="",NA(),CB7)</f>
        <v>581.16999999999996</v>
      </c>
      <c r="CC6" s="36">
        <f t="shared" si="9"/>
        <v>572.79999999999995</v>
      </c>
      <c r="CD6" s="36">
        <f t="shared" si="9"/>
        <v>586.14</v>
      </c>
      <c r="CE6" s="36">
        <f t="shared" si="9"/>
        <v>603.97</v>
      </c>
      <c r="CF6" s="36">
        <f t="shared" si="9"/>
        <v>208.21</v>
      </c>
      <c r="CG6" s="36">
        <f t="shared" si="9"/>
        <v>208.67</v>
      </c>
      <c r="CH6" s="36">
        <f t="shared" si="9"/>
        <v>208.29</v>
      </c>
      <c r="CI6" s="36">
        <f t="shared" si="9"/>
        <v>218.42</v>
      </c>
      <c r="CJ6" s="36">
        <f t="shared" si="9"/>
        <v>227.27</v>
      </c>
      <c r="CK6" s="35" t="str">
        <f>IF(CK7="","",IF(CK7="-","【-】","【"&amp;SUBSTITUTE(TEXT(CK7,"#,##0.00"),"-","△")&amp;"】"))</f>
        <v>【167.11】</v>
      </c>
      <c r="CL6" s="36">
        <f>IF(CL7="",NA(),CL7)</f>
        <v>38.54</v>
      </c>
      <c r="CM6" s="36">
        <f t="shared" ref="CM6:CU6" si="10">IF(CM7="",NA(),CM7)</f>
        <v>38.5</v>
      </c>
      <c r="CN6" s="36">
        <f t="shared" si="10"/>
        <v>38.21</v>
      </c>
      <c r="CO6" s="36">
        <f t="shared" si="10"/>
        <v>36.86</v>
      </c>
      <c r="CP6" s="36">
        <f t="shared" si="10"/>
        <v>36.24</v>
      </c>
      <c r="CQ6" s="36">
        <f t="shared" si="10"/>
        <v>49.22</v>
      </c>
      <c r="CR6" s="36">
        <f t="shared" si="10"/>
        <v>49.08</v>
      </c>
      <c r="CS6" s="36">
        <f t="shared" si="10"/>
        <v>49.32</v>
      </c>
      <c r="CT6" s="36">
        <f t="shared" si="10"/>
        <v>50.24</v>
      </c>
      <c r="CU6" s="36">
        <f t="shared" si="10"/>
        <v>50.29</v>
      </c>
      <c r="CV6" s="35" t="str">
        <f>IF(CV7="","",IF(CV7="-","【-】","【"&amp;SUBSTITUTE(TEXT(CV7,"#,##0.00"),"-","△")&amp;"】"))</f>
        <v>【60.27】</v>
      </c>
      <c r="CW6" s="36">
        <f>IF(CW7="",NA(),CW7)</f>
        <v>92.35</v>
      </c>
      <c r="CX6" s="36">
        <f t="shared" ref="CX6:DF6" si="11">IF(CX7="",NA(),CX7)</f>
        <v>92.34</v>
      </c>
      <c r="CY6" s="36">
        <f t="shared" si="11"/>
        <v>92.31</v>
      </c>
      <c r="CZ6" s="36">
        <f t="shared" si="11"/>
        <v>92.41</v>
      </c>
      <c r="DA6" s="36">
        <f t="shared" si="11"/>
        <v>92.47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12.31</v>
      </c>
      <c r="DI6" s="36">
        <f t="shared" ref="DI6:DQ6" si="12">IF(DI7="",NA(),DI7)</f>
        <v>15.89</v>
      </c>
      <c r="DJ6" s="36">
        <f t="shared" si="12"/>
        <v>19.84</v>
      </c>
      <c r="DK6" s="36">
        <f t="shared" si="12"/>
        <v>23.67</v>
      </c>
      <c r="DL6" s="36">
        <f t="shared" si="12"/>
        <v>27.25</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6">
        <f t="shared" ref="EE6:EM6" si="14">IF(EE7="",NA(),EE7)</f>
        <v>0.02</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23230</v>
      </c>
      <c r="D7" s="38">
        <v>46</v>
      </c>
      <c r="E7" s="38">
        <v>1</v>
      </c>
      <c r="F7" s="38">
        <v>0</v>
      </c>
      <c r="G7" s="38">
        <v>1</v>
      </c>
      <c r="H7" s="38" t="s">
        <v>93</v>
      </c>
      <c r="I7" s="38" t="s">
        <v>94</v>
      </c>
      <c r="J7" s="38" t="s">
        <v>95</v>
      </c>
      <c r="K7" s="38" t="s">
        <v>96</v>
      </c>
      <c r="L7" s="38" t="s">
        <v>97</v>
      </c>
      <c r="M7" s="38" t="s">
        <v>98</v>
      </c>
      <c r="N7" s="39" t="s">
        <v>99</v>
      </c>
      <c r="O7" s="39">
        <v>50.31</v>
      </c>
      <c r="P7" s="39">
        <v>100.22</v>
      </c>
      <c r="Q7" s="39">
        <v>5292</v>
      </c>
      <c r="R7" s="39">
        <v>8228</v>
      </c>
      <c r="S7" s="39">
        <v>488.9</v>
      </c>
      <c r="T7" s="39">
        <v>16.829999999999998</v>
      </c>
      <c r="U7" s="39">
        <v>8145</v>
      </c>
      <c r="V7" s="39">
        <v>126.83</v>
      </c>
      <c r="W7" s="39">
        <v>64.22</v>
      </c>
      <c r="X7" s="39">
        <v>103.39</v>
      </c>
      <c r="Y7" s="39">
        <v>105.14</v>
      </c>
      <c r="Z7" s="39">
        <v>104.26</v>
      </c>
      <c r="AA7" s="39">
        <v>103.24</v>
      </c>
      <c r="AB7" s="39">
        <v>100.75</v>
      </c>
      <c r="AC7" s="39">
        <v>107.2</v>
      </c>
      <c r="AD7" s="39">
        <v>106.62</v>
      </c>
      <c r="AE7" s="39">
        <v>107.95</v>
      </c>
      <c r="AF7" s="39">
        <v>104.47</v>
      </c>
      <c r="AG7" s="39">
        <v>103.81</v>
      </c>
      <c r="AH7" s="39">
        <v>112.83</v>
      </c>
      <c r="AI7" s="39">
        <v>64.94</v>
      </c>
      <c r="AJ7" s="39">
        <v>53.98</v>
      </c>
      <c r="AK7" s="39">
        <v>45.26</v>
      </c>
      <c r="AL7" s="39">
        <v>47.95</v>
      </c>
      <c r="AM7" s="39">
        <v>48.44</v>
      </c>
      <c r="AN7" s="39">
        <v>13.46</v>
      </c>
      <c r="AO7" s="39">
        <v>12.59</v>
      </c>
      <c r="AP7" s="39">
        <v>12.44</v>
      </c>
      <c r="AQ7" s="39">
        <v>16.399999999999999</v>
      </c>
      <c r="AR7" s="39">
        <v>25.66</v>
      </c>
      <c r="AS7" s="39">
        <v>1.05</v>
      </c>
      <c r="AT7" s="39">
        <v>41.55</v>
      </c>
      <c r="AU7" s="39">
        <v>70.31</v>
      </c>
      <c r="AV7" s="39">
        <v>91.2</v>
      </c>
      <c r="AW7" s="39">
        <v>99.45</v>
      </c>
      <c r="AX7" s="39">
        <v>82.98</v>
      </c>
      <c r="AY7" s="39">
        <v>434.72</v>
      </c>
      <c r="AZ7" s="39">
        <v>416.14</v>
      </c>
      <c r="BA7" s="39">
        <v>371.89</v>
      </c>
      <c r="BB7" s="39">
        <v>293.23</v>
      </c>
      <c r="BC7" s="39">
        <v>300.14</v>
      </c>
      <c r="BD7" s="39">
        <v>261.93</v>
      </c>
      <c r="BE7" s="39">
        <v>1524.62</v>
      </c>
      <c r="BF7" s="39">
        <v>1491.24</v>
      </c>
      <c r="BG7" s="39">
        <v>1422.27</v>
      </c>
      <c r="BH7" s="39">
        <v>1635.21</v>
      </c>
      <c r="BI7" s="39">
        <v>1613.11</v>
      </c>
      <c r="BJ7" s="39">
        <v>495.76</v>
      </c>
      <c r="BK7" s="39">
        <v>487.22</v>
      </c>
      <c r="BL7" s="39">
        <v>483.11</v>
      </c>
      <c r="BM7" s="39">
        <v>542.29999999999995</v>
      </c>
      <c r="BN7" s="39">
        <v>566.65</v>
      </c>
      <c r="BO7" s="39">
        <v>270.45999999999998</v>
      </c>
      <c r="BP7" s="39">
        <v>53.33</v>
      </c>
      <c r="BQ7" s="39">
        <v>57.53</v>
      </c>
      <c r="BR7" s="39">
        <v>58.69</v>
      </c>
      <c r="BS7" s="39">
        <v>48.89</v>
      </c>
      <c r="BT7" s="39">
        <v>45.99</v>
      </c>
      <c r="BU7" s="39">
        <v>93.66</v>
      </c>
      <c r="BV7" s="39">
        <v>92.76</v>
      </c>
      <c r="BW7" s="39">
        <v>93.28</v>
      </c>
      <c r="BX7" s="39">
        <v>87.51</v>
      </c>
      <c r="BY7" s="39">
        <v>84.77</v>
      </c>
      <c r="BZ7" s="39">
        <v>103.91</v>
      </c>
      <c r="CA7" s="39">
        <v>627.48</v>
      </c>
      <c r="CB7" s="39">
        <v>581.16999999999996</v>
      </c>
      <c r="CC7" s="39">
        <v>572.79999999999995</v>
      </c>
      <c r="CD7" s="39">
        <v>586.14</v>
      </c>
      <c r="CE7" s="39">
        <v>603.97</v>
      </c>
      <c r="CF7" s="39">
        <v>208.21</v>
      </c>
      <c r="CG7" s="39">
        <v>208.67</v>
      </c>
      <c r="CH7" s="39">
        <v>208.29</v>
      </c>
      <c r="CI7" s="39">
        <v>218.42</v>
      </c>
      <c r="CJ7" s="39">
        <v>227.27</v>
      </c>
      <c r="CK7" s="39">
        <v>167.11</v>
      </c>
      <c r="CL7" s="39">
        <v>38.54</v>
      </c>
      <c r="CM7" s="39">
        <v>38.5</v>
      </c>
      <c r="CN7" s="39">
        <v>38.21</v>
      </c>
      <c r="CO7" s="39">
        <v>36.86</v>
      </c>
      <c r="CP7" s="39">
        <v>36.24</v>
      </c>
      <c r="CQ7" s="39">
        <v>49.22</v>
      </c>
      <c r="CR7" s="39">
        <v>49.08</v>
      </c>
      <c r="CS7" s="39">
        <v>49.32</v>
      </c>
      <c r="CT7" s="39">
        <v>50.24</v>
      </c>
      <c r="CU7" s="39">
        <v>50.29</v>
      </c>
      <c r="CV7" s="39">
        <v>60.27</v>
      </c>
      <c r="CW7" s="39">
        <v>92.35</v>
      </c>
      <c r="CX7" s="39">
        <v>92.34</v>
      </c>
      <c r="CY7" s="39">
        <v>92.31</v>
      </c>
      <c r="CZ7" s="39">
        <v>92.41</v>
      </c>
      <c r="DA7" s="39">
        <v>92.47</v>
      </c>
      <c r="DB7" s="39">
        <v>79.48</v>
      </c>
      <c r="DC7" s="39">
        <v>79.3</v>
      </c>
      <c r="DD7" s="39">
        <v>79.34</v>
      </c>
      <c r="DE7" s="39">
        <v>78.650000000000006</v>
      </c>
      <c r="DF7" s="39">
        <v>77.73</v>
      </c>
      <c r="DG7" s="39">
        <v>89.92</v>
      </c>
      <c r="DH7" s="39">
        <v>12.31</v>
      </c>
      <c r="DI7" s="39">
        <v>15.89</v>
      </c>
      <c r="DJ7" s="39">
        <v>19.84</v>
      </c>
      <c r="DK7" s="39">
        <v>23.67</v>
      </c>
      <c r="DL7" s="39">
        <v>27.25</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0.02</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一戸 卓磨</cp:lastModifiedBy>
  <cp:lastPrinted>2020-01-23T23:43:56Z</cp:lastPrinted>
  <dcterms:created xsi:type="dcterms:W3CDTF">2019-12-05T04:08:29Z</dcterms:created>
  <dcterms:modified xsi:type="dcterms:W3CDTF">2020-01-23T23:47:43Z</dcterms:modified>
  <cp:category/>
</cp:coreProperties>
</file>