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BhpKYDrTzbMnWa4q/lZFqJRuNRlYI4XPo8wptrSUQvZEf+XmZoLVPCtGX4SfCAfCkB+1djTDTGXER2UXlnvuQ==" workbookSaltValue="z70mfJgubRvh+URSCDaTb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<sst xmlns="http://schemas.openxmlformats.org/spreadsheetml/2006/main" count="228" uniqueCount="113">
  <si>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</si>
  <si>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</si>
  <si>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</si>
  <si>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</si>
  <si>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</si>
  <si>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</si>
  <si>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</si>
  <si>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</si>
  <si>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</si>
  <si>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</si>
  <si>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</si>
  <si>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</si>
  <si>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</si>
  <si>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</si>
  <si>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</si>
  <si>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</si>
  <si>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</si>
  <si>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</si>
  <si>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</si>
  <si>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</si>
  <si>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</si>
  <si>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</si>
  <si>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</si>
  <si>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</si>
  <si>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</si>
  <si>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</si>
  <si>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</si>
  <si>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</si>
  <si>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</si>
  <si>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</si>
  <si>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</si>
  <si>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</si>
  <si>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</si>
  <si>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</si>
  <si>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</si>
  <si>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</si>
  <si>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</si>
  <si>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</si>
  <si>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</si>
  <si>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</si>
  <si>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</si>
  <si>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</si>
  <si>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</si>
  <si>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</si>
  <si>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</si>
  <si>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</si>
  <si>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</si>
  <si>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</si>
  <si>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</si>
  <si>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</si>
  <si>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</si>
  <si>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</si>
  <si>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</si>
  <si>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</si>
  <si>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</si>
  <si>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</si>
  <si>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</si>
  <si>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</si>
  <si>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</si>
  <si>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</si>
  <si>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</si>
  <si>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</si>
  <si>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</si>
  <si>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</si>
  <si>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</si>
  <si>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</si>
  <si>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</si>
  <si>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</si>
  <si>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</si>
  <si>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</si>
  <si>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</si>
  <si>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</si>
  <si>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</si>
  <si>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</si>
  <si>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</si>
  <si>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</si>
  <si>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</si>
  <si>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</si>
  <si>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</si>
  <si>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</si>
  <si>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</si>
  <si>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</si>
  <si>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</si>
  <si>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</si>
  <si>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</si>
  <si>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</si>
  <si>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</si>
  <si>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</si>
  <si>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</si>
  <si>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</si>
  <si>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</si>
  <si>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</si>
  <si>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</si>
  <si>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</si>
  <si>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</si>
  <si>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</si>
  <si>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</si>
  <si>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</si>
  <si>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</si>
  <si>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</si>
  <si>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</si>
  <si>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</si>
  <si>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</si>
  <si>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</si>
  <si>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</si>
  <si>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</si>
  <si>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</si>
  <si>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</si>
  <si>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</si>
  <si>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</si>
  <si>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phoneticPr fontId="4"/>
  </si>
  <si>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phoneticPr fontId="4"/>
  </si>
  <si>
    <t>　経常収支比率が低く、赤字会計だということがはっきりしている。理由としては普及したばかりの地域で料金収入が低いことから使用料と一般会計繰入金で賄えていない。平成３０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</si>
</sst>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99-4E32-80B5-1758B037583E}"/>
            </c:ext>
          </c:extLst>
        </c:ser>
        <c:dLbls>
          <c:showLegendKey val="0"/>
          <c:showVal val="0"/>
          <c:showCatName val="0"/>
          <c:showSerName val="0"/>
          <c:showPercent val="0"/>
          <c:showBubbleSize val="0"/>
        </c:dLbls>
        <c:gapWidth val="150"/>
        <c:axId val="120874112"/>
        <c:axId val="1208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CB99-4E32-80B5-1758B037583E}"/>
            </c:ext>
          </c:extLst>
        </c:ser>
        <c:dLbls>
          <c:showLegendKey val="0"/>
          <c:showVal val="0"/>
          <c:showCatName val="0"/>
          <c:showSerName val="0"/>
          <c:showPercent val="0"/>
          <c:showBubbleSize val="0"/>
        </c:dLbls>
        <c:marker val="1"/>
        <c:smooth val="0"/>
        <c:axId val="120874112"/>
        <c:axId val="120876032"/>
      </c:lineChart>
      <c:dateAx>
        <c:axId val="120874112"/>
        <c:scaling>
          <c:orientation val="minMax"/>
        </c:scaling>
        <c:delete val="1"/>
        <c:axPos val="b"/>
        <c:numFmt formatCode="ge" sourceLinked="1"/>
        <c:majorTickMark val="none"/>
        <c:minorTickMark val="none"/>
        <c:tickLblPos val="none"/>
        <c:crossAx val="120876032"/>
        <c:crosses val="autoZero"/>
        <c:auto val="1"/>
        <c:lblOffset val="100"/>
        <c:baseTimeUnit val="years"/>
      </c:dateAx>
      <c:valAx>
        <c:axId val="1208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26.1</c:v>
                </c:pt>
                <c:pt idx="1">
                  <c:v>27.9</c:v>
                </c:pt>
                <c:pt idx="2">
                  <c:v>30.1</c:v>
                </c:pt>
                <c:pt idx="3">
                  <c:v>33.4</c:v>
                </c:pt>
                <c:pt idx="4">
                  <c:v>34.299999999999997</c:v>
                </c:pt>
              </c:numCache>
            </c:numRef>
          </c:val>
          <c:extLst xmlns:c16r2="http://schemas.microsoft.com/office/drawing/2015/06/chart">
            <c:ext xmlns:c16="http://schemas.microsoft.com/office/drawing/2014/chart" uri="{C3380CC4-5D6E-409C-BE32-E72D297353CC}">
              <c16:uniqueId val="{00000000-E4BA-4935-ACC2-14021F778108}"/>
            </c:ext>
          </c:extLst>
        </c:ser>
        <c:dLbls>
          <c:showLegendKey val="0"/>
          <c:showVal val="0"/>
          <c:showCatName val="0"/>
          <c:showSerName val="0"/>
          <c:showPercent val="0"/>
          <c:showBubbleSize val="0"/>
        </c:dLbls>
        <c:gapWidth val="150"/>
        <c:axId val="128074880"/>
        <c:axId val="1280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E4BA-4935-ACC2-14021F778108}"/>
            </c:ext>
          </c:extLst>
        </c:ser>
        <c:dLbls>
          <c:showLegendKey val="0"/>
          <c:showVal val="0"/>
          <c:showCatName val="0"/>
          <c:showSerName val="0"/>
          <c:showPercent val="0"/>
          <c:showBubbleSize val="0"/>
        </c:dLbls>
        <c:marker val="1"/>
        <c:smooth val="0"/>
        <c:axId val="128074880"/>
        <c:axId val="128076800"/>
      </c:lineChart>
      <c:dateAx>
        <c:axId val="128074880"/>
        <c:scaling>
          <c:orientation val="minMax"/>
        </c:scaling>
        <c:delete val="1"/>
        <c:axPos val="b"/>
        <c:numFmt formatCode="ge" sourceLinked="1"/>
        <c:majorTickMark val="none"/>
        <c:minorTickMark val="none"/>
        <c:tickLblPos val="none"/>
        <c:crossAx val="128076800"/>
        <c:crosses val="autoZero"/>
        <c:auto val="1"/>
        <c:lblOffset val="100"/>
        <c:baseTimeUnit val="years"/>
      </c:dateAx>
      <c:valAx>
        <c:axId val="1280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34.57</c:v>
                </c:pt>
                <c:pt idx="1">
                  <c:v>37.11</c:v>
                </c:pt>
                <c:pt idx="2">
                  <c:v>37.590000000000003</c:v>
                </c:pt>
                <c:pt idx="3">
                  <c:v>38.520000000000003</c:v>
                </c:pt>
                <c:pt idx="4">
                  <c:v>39.65</c:v>
                </c:pt>
              </c:numCache>
            </c:numRef>
          </c:val>
          <c:extLst xmlns:c16r2="http://schemas.microsoft.com/office/drawing/2015/06/chart">
            <c:ext xmlns:c16="http://schemas.microsoft.com/office/drawing/2014/chart" uri="{C3380CC4-5D6E-409C-BE32-E72D297353CC}">
              <c16:uniqueId val="{00000000-3B8A-47CD-B266-9B5972B50AAE}"/>
            </c:ext>
          </c:extLst>
        </c:ser>
        <c:dLbls>
          <c:showLegendKey val="0"/>
          <c:showVal val="0"/>
          <c:showCatName val="0"/>
          <c:showSerName val="0"/>
          <c:showPercent val="0"/>
          <c:showBubbleSize val="0"/>
        </c:dLbls>
        <c:gapWidth val="150"/>
        <c:axId val="128120320"/>
        <c:axId val="1281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3B8A-47CD-B266-9B5972B50AAE}"/>
            </c:ext>
          </c:extLst>
        </c:ser>
        <c:dLbls>
          <c:showLegendKey val="0"/>
          <c:showVal val="0"/>
          <c:showCatName val="0"/>
          <c:showSerName val="0"/>
          <c:showPercent val="0"/>
          <c:showBubbleSize val="0"/>
        </c:dLbls>
        <c:marker val="1"/>
        <c:smooth val="0"/>
        <c:axId val="128120320"/>
        <c:axId val="128122240"/>
      </c:lineChart>
      <c:dateAx>
        <c:axId val="128120320"/>
        <c:scaling>
          <c:orientation val="minMax"/>
        </c:scaling>
        <c:delete val="1"/>
        <c:axPos val="b"/>
        <c:numFmt formatCode="ge" sourceLinked="1"/>
        <c:majorTickMark val="none"/>
        <c:minorTickMark val="none"/>
        <c:tickLblPos val="none"/>
        <c:crossAx val="128122240"/>
        <c:crosses val="autoZero"/>
        <c:auto val="1"/>
        <c:lblOffset val="100"/>
        <c:baseTimeUnit val="years"/>
      </c:dateAx>
      <c:valAx>
        <c:axId val="1281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57.28</c:v>
                </c:pt>
                <c:pt idx="1">
                  <c:v>57.42</c:v>
                </c:pt>
                <c:pt idx="2">
                  <c:v>56.96</c:v>
                </c:pt>
                <c:pt idx="3">
                  <c:v>58.7</c:v>
                </c:pt>
                <c:pt idx="4">
                  <c:v>58</c:v>
                </c:pt>
              </c:numCache>
            </c:numRef>
          </c:val>
          <c:extLst xmlns:c16r2="http://schemas.microsoft.com/office/drawing/2015/06/chart">
            <c:ext xmlns:c16="http://schemas.microsoft.com/office/drawing/2014/chart" uri="{C3380CC4-5D6E-409C-BE32-E72D297353CC}">
              <c16:uniqueId val="{00000000-81D4-4FDE-BF0D-A2EB4309D84A}"/>
            </c:ext>
          </c:extLst>
        </c:ser>
        <c:dLbls>
          <c:showLegendKey val="0"/>
          <c:showVal val="0"/>
          <c:showCatName val="0"/>
          <c:showSerName val="0"/>
          <c:showPercent val="0"/>
          <c:showBubbleSize val="0"/>
        </c:dLbls>
        <c:gapWidth val="150"/>
        <c:axId val="120923648"/>
        <c:axId val="1209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4-4FDE-BF0D-A2EB4309D84A}"/>
            </c:ext>
          </c:extLst>
        </c:ser>
        <c:dLbls>
          <c:showLegendKey val="0"/>
          <c:showVal val="0"/>
          <c:showCatName val="0"/>
          <c:showSerName val="0"/>
          <c:showPercent val="0"/>
          <c:showBubbleSize val="0"/>
        </c:dLbls>
        <c:marker val="1"/>
        <c:smooth val="0"/>
        <c:axId val="120923648"/>
        <c:axId val="120925568"/>
      </c:lineChart>
      <c:dateAx>
        <c:axId val="120923648"/>
        <c:scaling>
          <c:orientation val="minMax"/>
        </c:scaling>
        <c:delete val="1"/>
        <c:axPos val="b"/>
        <c:numFmt formatCode="ge" sourceLinked="1"/>
        <c:majorTickMark val="none"/>
        <c:minorTickMark val="none"/>
        <c:tickLblPos val="none"/>
        <c:crossAx val="120925568"/>
        <c:crosses val="autoZero"/>
        <c:auto val="1"/>
        <c:lblOffset val="100"/>
        <c:baseTimeUnit val="years"/>
      </c:dateAx>
      <c:valAx>
        <c:axId val="120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9-4F68-94FB-39097FAA712F}"/>
            </c:ext>
          </c:extLst>
        </c:ser>
        <c:dLbls>
          <c:showLegendKey val="0"/>
          <c:showVal val="0"/>
          <c:showCatName val="0"/>
          <c:showSerName val="0"/>
          <c:showPercent val="0"/>
          <c:showBubbleSize val="0"/>
        </c:dLbls>
        <c:gapWidth val="150"/>
        <c:axId val="120969088"/>
        <c:axId val="1266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9-4F68-94FB-39097FAA712F}"/>
            </c:ext>
          </c:extLst>
        </c:ser>
        <c:dLbls>
          <c:showLegendKey val="0"/>
          <c:showVal val="0"/>
          <c:showCatName val="0"/>
          <c:showSerName val="0"/>
          <c:showPercent val="0"/>
          <c:showBubbleSize val="0"/>
        </c:dLbls>
        <c:marker val="1"/>
        <c:smooth val="0"/>
        <c:axId val="120969088"/>
        <c:axId val="126685184"/>
      </c:lineChart>
      <c:dateAx>
        <c:axId val="120969088"/>
        <c:scaling>
          <c:orientation val="minMax"/>
        </c:scaling>
        <c:delete val="1"/>
        <c:axPos val="b"/>
        <c:numFmt formatCode="ge" sourceLinked="1"/>
        <c:majorTickMark val="none"/>
        <c:minorTickMark val="none"/>
        <c:tickLblPos val="none"/>
        <c:crossAx val="126685184"/>
        <c:crosses val="autoZero"/>
        <c:auto val="1"/>
        <c:lblOffset val="100"/>
        <c:baseTimeUnit val="years"/>
      </c:dateAx>
      <c:valAx>
        <c:axId val="1266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3F-468B-82ED-A392D8A87D53}"/>
            </c:ext>
          </c:extLst>
        </c:ser>
        <c:dLbls>
          <c:showLegendKey val="0"/>
          <c:showVal val="0"/>
          <c:showCatName val="0"/>
          <c:showSerName val="0"/>
          <c:showPercent val="0"/>
          <c:showBubbleSize val="0"/>
        </c:dLbls>
        <c:gapWidth val="150"/>
        <c:axId val="126704256"/>
        <c:axId val="126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3F-468B-82ED-A392D8A87D53}"/>
            </c:ext>
          </c:extLst>
        </c:ser>
        <c:dLbls>
          <c:showLegendKey val="0"/>
          <c:showVal val="0"/>
          <c:showCatName val="0"/>
          <c:showSerName val="0"/>
          <c:showPercent val="0"/>
          <c:showBubbleSize val="0"/>
        </c:dLbls>
        <c:marker val="1"/>
        <c:smooth val="0"/>
        <c:axId val="126704256"/>
        <c:axId val="126731008"/>
      </c:lineChart>
      <c:dateAx>
        <c:axId val="126704256"/>
        <c:scaling>
          <c:orientation val="minMax"/>
        </c:scaling>
        <c:delete val="1"/>
        <c:axPos val="b"/>
        <c:numFmt formatCode="ge" sourceLinked="1"/>
        <c:majorTickMark val="none"/>
        <c:minorTickMark val="none"/>
        <c:tickLblPos val="none"/>
        <c:crossAx val="126731008"/>
        <c:crosses val="autoZero"/>
        <c:auto val="1"/>
        <c:lblOffset val="100"/>
        <c:baseTimeUnit val="years"/>
      </c:dateAx>
      <c:valAx>
        <c:axId val="1267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0A-4F86-B18A-4010E54932AD}"/>
            </c:ext>
          </c:extLst>
        </c:ser>
        <c:dLbls>
          <c:showLegendKey val="0"/>
          <c:showVal val="0"/>
          <c:showCatName val="0"/>
          <c:showSerName val="0"/>
          <c:showPercent val="0"/>
          <c:showBubbleSize val="0"/>
        </c:dLbls>
        <c:gapWidth val="150"/>
        <c:axId val="126760064"/>
        <c:axId val="126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0A-4F86-B18A-4010E54932AD}"/>
            </c:ext>
          </c:extLst>
        </c:ser>
        <c:dLbls>
          <c:showLegendKey val="0"/>
          <c:showVal val="0"/>
          <c:showCatName val="0"/>
          <c:showSerName val="0"/>
          <c:showPercent val="0"/>
          <c:showBubbleSize val="0"/>
        </c:dLbls>
        <c:marker val="1"/>
        <c:smooth val="0"/>
        <c:axId val="126760064"/>
        <c:axId val="126761984"/>
      </c:lineChart>
      <c:dateAx>
        <c:axId val="126760064"/>
        <c:scaling>
          <c:orientation val="minMax"/>
        </c:scaling>
        <c:delete val="1"/>
        <c:axPos val="b"/>
        <c:numFmt formatCode="ge" sourceLinked="1"/>
        <c:majorTickMark val="none"/>
        <c:minorTickMark val="none"/>
        <c:tickLblPos val="none"/>
        <c:crossAx val="126761984"/>
        <c:crosses val="autoZero"/>
        <c:auto val="1"/>
        <c:lblOffset val="100"/>
        <c:baseTimeUnit val="years"/>
      </c:dateAx>
      <c:valAx>
        <c:axId val="126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3B-4D97-AF9C-9D241041FEED}"/>
            </c:ext>
          </c:extLst>
        </c:ser>
        <c:dLbls>
          <c:showLegendKey val="0"/>
          <c:showVal val="0"/>
          <c:showCatName val="0"/>
          <c:showSerName val="0"/>
          <c:showPercent val="0"/>
          <c:showBubbleSize val="0"/>
        </c:dLbls>
        <c:gapWidth val="150"/>
        <c:axId val="126797312"/>
        <c:axId val="1267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3B-4D97-AF9C-9D241041FEED}"/>
            </c:ext>
          </c:extLst>
        </c:ser>
        <c:dLbls>
          <c:showLegendKey val="0"/>
          <c:showVal val="0"/>
          <c:showCatName val="0"/>
          <c:showSerName val="0"/>
          <c:showPercent val="0"/>
          <c:showBubbleSize val="0"/>
        </c:dLbls>
        <c:marker val="1"/>
        <c:smooth val="0"/>
        <c:axId val="126797312"/>
        <c:axId val="126799232"/>
      </c:lineChart>
      <c:dateAx>
        <c:axId val="126797312"/>
        <c:scaling>
          <c:orientation val="minMax"/>
        </c:scaling>
        <c:delete val="1"/>
        <c:axPos val="b"/>
        <c:numFmt formatCode="ge" sourceLinked="1"/>
        <c:majorTickMark val="none"/>
        <c:minorTickMark val="none"/>
        <c:tickLblPos val="none"/>
        <c:crossAx val="126799232"/>
        <c:crosses val="autoZero"/>
        <c:auto val="1"/>
        <c:lblOffset val="100"/>
        <c:baseTimeUnit val="years"/>
      </c:dateAx>
      <c:valAx>
        <c:axId val="1267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4146.79</c:v>
                </c:pt>
                <c:pt idx="1">
                  <c:v>4080.14</c:v>
                </c:pt>
                <c:pt idx="2">
                  <c:v>4084.64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D38-480F-9B25-883D8A206664}"/>
            </c:ext>
          </c:extLst>
        </c:ser>
        <c:dLbls>
          <c:showLegendKey val="0"/>
          <c:showVal val="0"/>
          <c:showCatName val="0"/>
          <c:showSerName val="0"/>
          <c:showPercent val="0"/>
          <c:showBubbleSize val="0"/>
        </c:dLbls>
        <c:gapWidth val="150"/>
        <c:axId val="127891328"/>
        <c:axId val="1279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8D38-480F-9B25-883D8A206664}"/>
            </c:ext>
          </c:extLst>
        </c:ser>
        <c:dLbls>
          <c:showLegendKey val="0"/>
          <c:showVal val="0"/>
          <c:showCatName val="0"/>
          <c:showSerName val="0"/>
          <c:showPercent val="0"/>
          <c:showBubbleSize val="0"/>
        </c:dLbls>
        <c:marker val="1"/>
        <c:smooth val="0"/>
        <c:axId val="127891328"/>
        <c:axId val="127909888"/>
      </c:lineChart>
      <c:dateAx>
        <c:axId val="127891328"/>
        <c:scaling>
          <c:orientation val="minMax"/>
        </c:scaling>
        <c:delete val="1"/>
        <c:axPos val="b"/>
        <c:numFmt formatCode="ge" sourceLinked="1"/>
        <c:majorTickMark val="none"/>
        <c:minorTickMark val="none"/>
        <c:tickLblPos val="none"/>
        <c:crossAx val="127909888"/>
        <c:crosses val="autoZero"/>
        <c:auto val="1"/>
        <c:lblOffset val="100"/>
        <c:baseTimeUnit val="years"/>
      </c:dateAx>
      <c:valAx>
        <c:axId val="1279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24.59</c:v>
                </c:pt>
                <c:pt idx="1">
                  <c:v>25.4</c:v>
                </c:pt>
                <c:pt idx="2">
                  <c:v>25.49</c:v>
                </c:pt>
                <c:pt idx="3">
                  <c:v>55.92</c:v>
                </c:pt>
                <c:pt idx="4">
                  <c:v>61.21</c:v>
                </c:pt>
              </c:numCache>
            </c:numRef>
          </c:val>
          <c:extLst xmlns:c16r2="http://schemas.microsoft.com/office/drawing/2015/06/chart">
            <c:ext xmlns:c16="http://schemas.microsoft.com/office/drawing/2014/chart" uri="{C3380CC4-5D6E-409C-BE32-E72D297353CC}">
              <c16:uniqueId val="{00000000-9540-49E7-B1A9-FC4ACB93B9F4}"/>
            </c:ext>
          </c:extLst>
        </c:ser>
        <c:dLbls>
          <c:showLegendKey val="0"/>
          <c:showVal val="0"/>
          <c:showCatName val="0"/>
          <c:showSerName val="0"/>
          <c:showPercent val="0"/>
          <c:showBubbleSize val="0"/>
        </c:dLbls>
        <c:gapWidth val="150"/>
        <c:axId val="127998208"/>
        <c:axId val="1280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9540-49E7-B1A9-FC4ACB93B9F4}"/>
            </c:ext>
          </c:extLst>
        </c:ser>
        <c:dLbls>
          <c:showLegendKey val="0"/>
          <c:showVal val="0"/>
          <c:showCatName val="0"/>
          <c:showSerName val="0"/>
          <c:showPercent val="0"/>
          <c:showBubbleSize val="0"/>
        </c:dLbls>
        <c:marker val="1"/>
        <c:smooth val="0"/>
        <c:axId val="127998208"/>
        <c:axId val="128004480"/>
      </c:lineChart>
      <c:dateAx>
        <c:axId val="127998208"/>
        <c:scaling>
          <c:orientation val="minMax"/>
        </c:scaling>
        <c:delete val="1"/>
        <c:axPos val="b"/>
        <c:numFmt formatCode="ge" sourceLinked="1"/>
        <c:majorTickMark val="none"/>
        <c:minorTickMark val="none"/>
        <c:tickLblPos val="none"/>
        <c:crossAx val="128004480"/>
        <c:crosses val="autoZero"/>
        <c:auto val="1"/>
        <c:lblOffset val="100"/>
        <c:baseTimeUnit val="years"/>
      </c:dateAx>
      <c:valAx>
        <c:axId val="128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633.26</c:v>
                </c:pt>
                <c:pt idx="1">
                  <c:v>633.4</c:v>
                </c:pt>
                <c:pt idx="2">
                  <c:v>606.09</c:v>
                </c:pt>
                <c:pt idx="3">
                  <c:v>278.72000000000003</c:v>
                </c:pt>
                <c:pt idx="4">
                  <c:v>256.20999999999998</c:v>
                </c:pt>
              </c:numCache>
            </c:numRef>
          </c:val>
          <c:extLst xmlns:c16r2="http://schemas.microsoft.com/office/drawing/2015/06/chart">
            <c:ext xmlns:c16="http://schemas.microsoft.com/office/drawing/2014/chart" uri="{C3380CC4-5D6E-409C-BE32-E72D297353CC}">
              <c16:uniqueId val="{00000000-09EA-4EF1-873E-ABD959B135B7}"/>
            </c:ext>
          </c:extLst>
        </c:ser>
        <c:dLbls>
          <c:showLegendKey val="0"/>
          <c:showVal val="0"/>
          <c:showCatName val="0"/>
          <c:showSerName val="0"/>
          <c:showPercent val="0"/>
          <c:showBubbleSize val="0"/>
        </c:dLbls>
        <c:gapWidth val="150"/>
        <c:axId val="128037632"/>
        <c:axId val="1280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09EA-4EF1-873E-ABD959B135B7}"/>
            </c:ext>
          </c:extLst>
        </c:ser>
        <c:dLbls>
          <c:showLegendKey val="0"/>
          <c:showVal val="0"/>
          <c:showCatName val="0"/>
          <c:showSerName val="0"/>
          <c:showPercent val="0"/>
          <c:showBubbleSize val="0"/>
        </c:dLbls>
        <c:marker val="1"/>
        <c:smooth val="0"/>
        <c:axId val="128037632"/>
        <c:axId val="128039552"/>
      </c:lineChart>
      <c:dateAx>
        <c:axId val="128037632"/>
        <c:scaling>
          <c:orientation val="minMax"/>
        </c:scaling>
        <c:delete val="1"/>
        <c:axPos val="b"/>
        <c:numFmt formatCode="ge" sourceLinked="1"/>
        <c:majorTickMark val="none"/>
        <c:minorTickMark val="none"/>
        <c:tickLblPos val="none"/>
        <c:crossAx val="128039552"/>
        <c:crosses val="autoZero"/>
        <c:auto val="1"/>
        <c:lblOffset val="100"/>
        <c:baseTimeUnit val="years"/>
      </c:dateAx>
      <c:valAx>
        <c:axId val="128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11092</v>
      </c>
      <c r="AM8" s="50"/>
      <c r="AN8" s="50"/>
      <c r="AO8" s="50"/>
      <c r="AP8" s="50"/>
      <c r="AQ8" s="50"/>
      <c r="AR8" s="50"/>
      <c r="AS8" s="50"/>
      <c r="AT8" s="45">
        <f>データ!T6</f>
        <v>217.09</v>
      </c>
      <c r="AU8" s="45"/>
      <c r="AV8" s="45"/>
      <c r="AW8" s="45"/>
      <c r="AX8" s="45"/>
      <c r="AY8" s="45"/>
      <c r="AZ8" s="45"/>
      <c r="BA8" s="45"/>
      <c r="BB8" s="45">
        <f>データ!U6</f>
        <v>51.09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37.36</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4116</v>
      </c>
      <c r="AM10" s="50"/>
      <c r="AN10" s="50"/>
      <c r="AO10" s="50"/>
      <c r="AP10" s="50"/>
      <c r="AQ10" s="50"/>
      <c r="AR10" s="50"/>
      <c r="AS10" s="50"/>
      <c r="AT10" s="45">
        <f>データ!W6</f>
        <v>1.58</v>
      </c>
      <c r="AU10" s="45"/>
      <c r="AV10" s="45"/>
      <c r="AW10" s="45"/>
      <c r="AX10" s="45"/>
      <c r="AY10" s="45"/>
      <c r="AZ10" s="45"/>
      <c r="BA10" s="45"/>
      <c r="BB10" s="45">
        <f>データ!X6</f>
        <v>2605.06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cH6V33hUDgvc2GVXOv1+fARG7lFNXQIWui3qF7KiyQSTljgFOaQ1Lb6XP49YjmSNdeq2Q0HigJFhbmJMB1wPbg==" saltValue="dOXNVevAJtdmw9JjVQ16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23019</v>
      </c>
      <c r="D6" s="33">
        <f t="shared" si="3"/>
        <v>47</v>
      </c>
      <c r="E6" s="33">
        <f t="shared" si="3"/>
        <v>17</v>
      </c>
      <c r="F6" s="33">
        <f t="shared" si="3"/>
        <v>1</v>
      </c>
      <c r="G6" s="33">
        <f t="shared" si="3"/>
        <v>0</v>
      </c>
      <c r="H6" s="33" t="str">
        <f t="shared" si="3"/>
        <v>青森県　平内町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37.36</v>
      </c>
      <c r="Q6" s="34">
        <f t="shared" si="3"/>
        <v>100</v>
      </c>
      <c r="R6" s="34">
        <f t="shared" si="3"/>
        <v>2980</v>
      </c>
      <c r="S6" s="34">
        <f t="shared" si="3"/>
        <v>11092</v>
      </c>
      <c r="T6" s="34">
        <f t="shared" si="3"/>
        <v>217.09</v>
      </c>
      <c r="U6" s="34">
        <f t="shared" si="3"/>
        <v>51.09</v>
      </c>
      <c r="V6" s="34">
        <f t="shared" si="3"/>
        <v>4116</v>
      </c>
      <c r="W6" s="34">
        <f t="shared" si="3"/>
        <v>1.58</v>
      </c>
      <c r="X6" s="34">
        <f t="shared" si="3"/>
        <v>2605.06</v>
      </c>
      <c r="Y6" s="35">
        <f>IF(Y7="",NA(),Y7)</f>
        <v>57.28</v>
      </c>
      <c r="Z6" s="35">
        <f t="shared" ref="Z6:AH6" si="4">IF(Z7="",NA(),Z7)</f>
        <v>57.42</v>
      </c>
      <c r="AA6" s="35">
        <f t="shared" si="4"/>
        <v>56.96</v>
      </c>
      <c r="AB6" s="35">
        <f t="shared" si="4"/>
        <v>58.7</v>
      </c>
      <c r="AC6" s="35">
        <f t="shared" si="4"/>
        <v>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4146.79</v>
      </c>
      <c r="BG6" s="35">
        <f t="shared" ref="BG6:BO6" si="7">IF(BG7="",NA(),BG7)</f>
        <v>4080.14</v>
      </c>
      <c r="BH6" s="35">
        <f t="shared" si="7"/>
        <v>4084.64</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24.59</v>
      </c>
      <c r="BR6" s="35">
        <f t="shared" ref="BR6:BZ6" si="8">IF(BR7="",NA(),BR7)</f>
        <v>25.4</v>
      </c>
      <c r="BS6" s="35">
        <f t="shared" si="8"/>
        <v>25.49</v>
      </c>
      <c r="BT6" s="35">
        <f t="shared" si="8"/>
        <v>55.92</v>
      </c>
      <c r="BU6" s="35">
        <f t="shared" si="8"/>
        <v>61.21</v>
      </c>
      <c r="BV6" s="35">
        <f t="shared" si="8"/>
        <v>60.78</v>
      </c>
      <c r="BW6" s="35">
        <f t="shared" si="8"/>
        <v>60.17</v>
      </c>
      <c r="BX6" s="35">
        <f t="shared" si="8"/>
        <v>65.569999999999993</v>
      </c>
      <c r="BY6" s="35">
        <f t="shared" si="8"/>
        <v>75.7</v>
      </c>
      <c r="BZ6" s="35">
        <f t="shared" si="8"/>
        <v>74.61</v>
      </c>
      <c r="CA6" s="34" t="str">
        <f>IF(CA7="","",IF(CA7="-","【-】","【"&amp;SUBSTITUTE(TEXT(CA7,"#,##0.00"),"-","△")&amp;"】"))</f>
        <v>【100.91】</v>
      </c>
      <c r="CB6" s="35">
        <f>IF(CB7="",NA(),CB7)</f>
        <v>633.26</v>
      </c>
      <c r="CC6" s="35">
        <f t="shared" ref="CC6:CK6" si="9">IF(CC7="",NA(),CC7)</f>
        <v>633.4</v>
      </c>
      <c r="CD6" s="35">
        <f t="shared" si="9"/>
        <v>606.09</v>
      </c>
      <c r="CE6" s="35">
        <f t="shared" si="9"/>
        <v>278.72000000000003</v>
      </c>
      <c r="CF6" s="35">
        <f t="shared" si="9"/>
        <v>256.20999999999998</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26.1</v>
      </c>
      <c r="CN6" s="35">
        <f t="shared" ref="CN6:CV6" si="10">IF(CN7="",NA(),CN7)</f>
        <v>27.9</v>
      </c>
      <c r="CO6" s="35">
        <f t="shared" si="10"/>
        <v>30.1</v>
      </c>
      <c r="CP6" s="35">
        <f t="shared" si="10"/>
        <v>33.4</v>
      </c>
      <c r="CQ6" s="35">
        <f t="shared" si="10"/>
        <v>34.299999999999997</v>
      </c>
      <c r="CR6" s="35">
        <f t="shared" si="10"/>
        <v>41.63</v>
      </c>
      <c r="CS6" s="35">
        <f t="shared" si="10"/>
        <v>44.89</v>
      </c>
      <c r="CT6" s="35">
        <f t="shared" si="10"/>
        <v>40.75</v>
      </c>
      <c r="CU6" s="35">
        <f t="shared" si="10"/>
        <v>42.4</v>
      </c>
      <c r="CV6" s="35">
        <f t="shared" si="10"/>
        <v>45.44</v>
      </c>
      <c r="CW6" s="34" t="str">
        <f>IF(CW7="","",IF(CW7="-","【-】","【"&amp;SUBSTITUTE(TEXT(CW7,"#,##0.00"),"-","△")&amp;"】"))</f>
        <v>【58.98】</v>
      </c>
      <c r="CX6" s="35">
        <f>IF(CX7="",NA(),CX7)</f>
        <v>34.57</v>
      </c>
      <c r="CY6" s="35">
        <f t="shared" ref="CY6:DG6" si="11">IF(CY7="",NA(),CY7)</f>
        <v>37.11</v>
      </c>
      <c r="CZ6" s="35">
        <f t="shared" si="11"/>
        <v>37.590000000000003</v>
      </c>
      <c r="DA6" s="35">
        <f t="shared" si="11"/>
        <v>38.520000000000003</v>
      </c>
      <c r="DB6" s="35">
        <f t="shared" si="11"/>
        <v>39.65</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23019</v>
      </c>
      <c r="D7" s="37">
        <v>47</v>
      </c>
      <c r="E7" s="37">
        <v>17</v>
      </c>
      <c r="F7" s="37">
        <v>1</v>
      </c>
      <c r="G7" s="37">
        <v>0</v>
      </c>
      <c r="H7" s="37" t="s">
        <v>97</v>
      </c>
      <c r="I7" s="37" t="s">
        <v>98</v>
      </c>
      <c r="J7" s="37" t="s">
        <v>99</v>
      </c>
      <c r="K7" s="37" t="s">
        <v>100</v>
      </c>
      <c r="L7" s="37" t="s">
        <v>101</v>
      </c>
      <c r="M7" s="37" t="s">
        <v>102</v>
      </c>
      <c r="N7" s="38" t="s">
        <v>103</v>
      </c>
      <c r="O7" s="38" t="s">
        <v>104</v>
      </c>
      <c r="P7" s="38">
        <v>37.36</v>
      </c>
      <c r="Q7" s="38">
        <v>100</v>
      </c>
      <c r="R7" s="38">
        <v>2980</v>
      </c>
      <c r="S7" s="38">
        <v>11092</v>
      </c>
      <c r="T7" s="38">
        <v>217.09</v>
      </c>
      <c r="U7" s="38">
        <v>51.09</v>
      </c>
      <c r="V7" s="38">
        <v>4116</v>
      </c>
      <c r="W7" s="38">
        <v>1.58</v>
      </c>
      <c r="X7" s="38">
        <v>2605.06</v>
      </c>
      <c r="Y7" s="38">
        <v>57.28</v>
      </c>
      <c r="Z7" s="38">
        <v>57.42</v>
      </c>
      <c r="AA7" s="38">
        <v>56.96</v>
      </c>
      <c r="AB7" s="38">
        <v>58.7</v>
      </c>
      <c r="AC7" s="38">
        <v>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4146.79</v>
      </c>
      <c r="BG7" s="38">
        <v>4080.14</v>
      </c>
      <c r="BH7" s="38">
        <v>4084.64</v>
      </c>
      <c r="BI7" s="38">
        <v>0</v>
      </c>
      <c r="BJ7" s="38">
        <v>0</v>
      </c>
      <c r="BK7" s="38">
        <v>1315.67</v>
      </c>
      <c r="BL7" s="38">
        <v>1240.1600000000001</v>
      </c>
      <c r="BM7" s="38">
        <v>1193.49</v>
      </c>
      <c r="BN7" s="38">
        <v>876.19</v>
      </c>
      <c r="BO7" s="38">
        <v>722.53</v>
      </c>
      <c r="BP7" s="38">
        <v>682.78</v>
      </c>
      <c r="BQ7" s="38">
        <v>24.59</v>
      </c>
      <c r="BR7" s="38">
        <v>25.4</v>
      </c>
      <c r="BS7" s="38">
        <v>25.49</v>
      </c>
      <c r="BT7" s="38">
        <v>55.92</v>
      </c>
      <c r="BU7" s="38">
        <v>61.21</v>
      </c>
      <c r="BV7" s="38">
        <v>60.78</v>
      </c>
      <c r="BW7" s="38">
        <v>60.17</v>
      </c>
      <c r="BX7" s="38">
        <v>65.569999999999993</v>
      </c>
      <c r="BY7" s="38">
        <v>75.7</v>
      </c>
      <c r="BZ7" s="38">
        <v>74.61</v>
      </c>
      <c r="CA7" s="38">
        <v>100.91</v>
      </c>
      <c r="CB7" s="38">
        <v>633.26</v>
      </c>
      <c r="CC7" s="38">
        <v>633.4</v>
      </c>
      <c r="CD7" s="38">
        <v>606.09</v>
      </c>
      <c r="CE7" s="38">
        <v>278.72000000000003</v>
      </c>
      <c r="CF7" s="38">
        <v>256.20999999999998</v>
      </c>
      <c r="CG7" s="38">
        <v>276.26</v>
      </c>
      <c r="CH7" s="38">
        <v>281.52999999999997</v>
      </c>
      <c r="CI7" s="38">
        <v>263.04000000000002</v>
      </c>
      <c r="CJ7" s="38">
        <v>230.04</v>
      </c>
      <c r="CK7" s="38">
        <v>233.5</v>
      </c>
      <c r="CL7" s="38">
        <v>136.86000000000001</v>
      </c>
      <c r="CM7" s="38">
        <v>26.1</v>
      </c>
      <c r="CN7" s="38">
        <v>27.9</v>
      </c>
      <c r="CO7" s="38">
        <v>30.1</v>
      </c>
      <c r="CP7" s="38">
        <v>33.4</v>
      </c>
      <c r="CQ7" s="38">
        <v>34.299999999999997</v>
      </c>
      <c r="CR7" s="38">
        <v>41.63</v>
      </c>
      <c r="CS7" s="38">
        <v>44.89</v>
      </c>
      <c r="CT7" s="38">
        <v>40.75</v>
      </c>
      <c r="CU7" s="38">
        <v>42.4</v>
      </c>
      <c r="CV7" s="38">
        <v>45.44</v>
      </c>
      <c r="CW7" s="38">
        <v>58.98</v>
      </c>
      <c r="CX7" s="38">
        <v>34.57</v>
      </c>
      <c r="CY7" s="38">
        <v>37.11</v>
      </c>
      <c r="CZ7" s="38">
        <v>37.590000000000003</v>
      </c>
      <c r="DA7" s="38">
        <v>38.520000000000003</v>
      </c>
      <c r="DB7" s="38">
        <v>39.65</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2020-01-23T00:35:57Z</cp:lastPrinted>
  <dcterms:created xsi:type="dcterms:W3CDTF">2019-12-05T05:00:36Z</dcterms:created>
  <dcterms:modified xsi:type="dcterms:W3CDTF">2020-01-23T00:39:00Z</dcterms:modified>
  <cp:category/>
</cp:coreProperties>
</file>