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201709DN001-PC\keiri-share\仕事  (GL)\庶務（照会・回答など）\経営比較分析表関係\H30年度決算\"/>
    </mc:Choice>
  </mc:AlternateContent>
  <workbookProtection workbookAlgorithmName="SHA-512" workbookHashValue="bnxh9Ja4WPIMaQ7S5rqsV+vB8WZOfdBFQXCINfLxZvTTJo+TkhAU3uMn+X8p5YQbuDXC0ZoMQN0Te8r68dKAzg==" workbookSaltValue="y2ltkDX+YGi4LdjekxH3+Q=="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EY16" i="5"/>
  <c r="DK16" i="5"/>
  <c r="AZ16" i="5"/>
  <c r="FI10" i="5"/>
  <c r="DU10" i="5"/>
  <c r="BV10" i="5"/>
  <c r="EO16" i="5"/>
  <c r="CG17" i="5"/>
  <c r="AO17" i="5"/>
  <c r="EE16" i="5"/>
  <c r="BV16" i="5"/>
  <c r="EO10" i="5"/>
  <c r="DA10" i="5"/>
  <c r="AZ10" i="5"/>
  <c r="BK7" i="4"/>
  <c r="EY10" i="5"/>
  <c r="DK10" i="5"/>
  <c r="BK10" i="5"/>
  <c r="AM11" i="5"/>
  <c r="BI16" i="5"/>
  <c r="J10" i="5"/>
  <c r="BT10" i="5"/>
  <c r="DS10" i="5"/>
  <c r="FG10" i="5"/>
  <c r="AX16" i="5"/>
  <c r="DI16" i="5"/>
  <c r="EW16" i="5"/>
  <c r="CE10" i="5"/>
  <c r="EC10" i="5"/>
  <c r="DS16" i="5"/>
  <c r="BA7" i="4"/>
  <c r="L10" i="5"/>
  <c r="AX10" i="5"/>
  <c r="CY10" i="5"/>
  <c r="EM10" i="5"/>
  <c r="BT16" i="5"/>
  <c r="EC16" i="5"/>
  <c r="AM17" i="5"/>
  <c r="CE17" i="5"/>
  <c r="FG16" i="5"/>
  <c r="I10" i="5"/>
  <c r="BI10" i="5"/>
  <c r="DI10" i="5"/>
  <c r="EW10" i="5"/>
  <c r="CY16" i="5"/>
  <c r="EV16" i="5" l="1"/>
  <c r="DH16" i="5"/>
  <c r="AW16" i="5"/>
  <c r="FF10" i="5"/>
  <c r="DR10" i="5"/>
  <c r="BS10" i="5"/>
  <c r="CD17" i="5"/>
  <c r="CX10" i="5"/>
  <c r="AW10" i="5"/>
  <c r="AV7" i="4"/>
  <c r="EL16" i="5"/>
  <c r="CX16" i="5"/>
  <c r="EV10" i="5"/>
  <c r="DH10" i="5"/>
  <c r="BH10" i="5"/>
  <c r="BS16" i="5"/>
  <c r="FF16" i="5"/>
  <c r="DR16" i="5"/>
  <c r="BH16" i="5"/>
  <c r="AL11" i="5"/>
  <c r="EB10" i="5"/>
  <c r="CD10" i="5"/>
  <c r="AL17" i="5"/>
  <c r="EB16" i="5"/>
  <c r="EL10" i="5"/>
  <c r="CF17" i="5"/>
  <c r="AN17" i="5"/>
  <c r="ED16" i="5"/>
  <c r="BU16" i="5"/>
  <c r="EN10" i="5"/>
  <c r="CZ10" i="5"/>
  <c r="AY10" i="5"/>
  <c r="BF7" i="4"/>
  <c r="DJ16" i="5"/>
  <c r="AY16" i="5"/>
  <c r="DT10" i="5"/>
  <c r="BU10" i="5"/>
  <c r="FH16" i="5"/>
  <c r="DT16" i="5"/>
  <c r="BJ16" i="5"/>
  <c r="AN11" i="5"/>
  <c r="ED10" i="5"/>
  <c r="CF10" i="5"/>
  <c r="FH10" i="5"/>
  <c r="EN16" i="5"/>
  <c r="CZ16" i="5"/>
  <c r="EX10" i="5"/>
  <c r="DJ10" i="5"/>
  <c r="BJ10" i="5"/>
  <c r="EX16" i="5"/>
  <c r="FE16" i="5"/>
  <c r="DQ16" i="5"/>
  <c r="BG16" i="5"/>
  <c r="AK11" i="5"/>
  <c r="EA10" i="5"/>
  <c r="CC10" i="5"/>
  <c r="EK16" i="5"/>
  <c r="EU10" i="5"/>
  <c r="EU16" i="5"/>
  <c r="DG16" i="5"/>
  <c r="AV16" i="5"/>
  <c r="FE10" i="5"/>
  <c r="DQ10" i="5"/>
  <c r="BR10" i="5"/>
  <c r="DG10" i="5"/>
  <c r="BG10" i="5"/>
  <c r="CC17" i="5"/>
  <c r="AK17" i="5"/>
  <c r="EA16" i="5"/>
  <c r="BR16" i="5"/>
  <c r="EK10" i="5"/>
  <c r="CW10" i="5"/>
  <c r="AV10" i="5"/>
  <c r="AQ7" i="4"/>
  <c r="CW16" i="5"/>
</calcChain>
</file>

<file path=xl/sharedStrings.xml><?xml version="1.0" encoding="utf-8"?>
<sst xmlns="http://schemas.openxmlformats.org/spreadsheetml/2006/main" count="317" uniqueCount="123">
  <si>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</si>
  <si>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</si>
  <si>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</si>
  <si>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</si>
  <si>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</si>
  <si>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</si>
  <si>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</si>
  <si>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</si>
  <si>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</si>
  <si>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</si>
  <si>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</si>
  <si>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</si>
  <si>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</si>
  <si>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</si>
  <si>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</si>
  <si>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</si>
  <si>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</si>
  <si>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</si>
  <si>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</si>
  <si>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</si>
  <si>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</si>
  <si>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</si>
  <si>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</si>
  <si>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</si>
  <si>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</si>
  <si>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</si>
  <si>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</si>
  <si>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</si>
  <si>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</si>
  <si>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</si>
  <si>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</si>
  <si>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</si>
  <si>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</si>
  <si>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</si>
  <si>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</si>
  <si>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</si>
  <si>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</si>
  <si>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</si>
  <si>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</si>
  <si>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</si>
  <si>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</si>
  <si>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</si>
  <si>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</si>
  <si>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</si>
  <si>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</si>
  <si>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</si>
  <si>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</si>
  <si>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</si>
  <si>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</si>
  <si>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</si>
  <si>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</si>
  <si>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</si>
  <si>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</si>
  <si>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</si>
  <si>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</si>
  <si>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</si>
  <si>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</si>
  <si>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</si>
  <si>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</si>
  <si>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</si>
  <si>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</si>
  <si>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</si>
  <si>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</si>
  <si>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</si>
  <si>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</si>
  <si>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</si>
  <si>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</si>
  <si>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</si>
  <si>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</si>
  <si>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</si>
  <si>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</si>
  <si>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</si>
  <si>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</si>
  <si>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</si>
  <si>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</si>
  <si>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</si>
  <si>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</si>
  <si>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</si>
  <si>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</si>
  <si>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</si>
  <si>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</si>
  <si>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</si>
  <si>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</si>
  <si>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</si>
  <si>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</si>
  <si>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</si>
  <si>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</si>
  <si>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</si>
  <si>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</si>
  <si>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</si>
  <si>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</si>
  <si>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</si>
  <si>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</si>
  <si>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</si>
  <si>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</si>
  <si>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</si>
  <si>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</si>
  <si>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</si>
  <si>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</si>
  <si>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</si>
  <si>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</si>
  <si>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</si>
  <si>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</si>
  <si>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</si>
  <si>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</si>
  <si>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</si>
  <si>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</si>
  <si>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</si>
  <si>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</si>
  <si>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</si>
  <si>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</si>
  <si>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</si>
  <si>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</si>
  <si>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</si>
  <si>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</si>
  <si>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</si>
  <si>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</si>
  <si>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</si>
  <si>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</si>
  <si>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</si>
  <si>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①経常収支比率
　運賃収入や市の補助金などの収益で、人件費や燃料費、支払利息などの費用をどの程度賄えているかを示す指標です。平成29年度までは黒字で推移してきましたが、平成30年度は赤字となりました。
②営業収支比率
　運賃収入など営業活動から生じる収益で、人件費や燃料費などの営業費用をどの程度賄えているかを示す指標です。年々運賃収入が減少し人件費が増大しているため、比率は低下傾向にあり、公営企業平均値を下回って推移しています。
③流動比率
　短期的な債務を支払うための現金などがどの程度あるかを示す指標です。いずれの年度も100％を超えており良好な状況です。
④累積欠損金比率
　事業の規模に対する累積欠損金の状況を示す指標です。累積欠損金が消失した平成27年度以降は０％で推移しています。
⑤利用者１回当たり他会計負担額
　利用者がバスを１回利用するに当たり、市本体がどれだけ負担しているかを示す指標です。平成30年度は53.3円となり、公営企業平均値を大きく上回る数値となっています。
⑥利用者１回当たり運行経費
　利用者がバスを１回利用するに当たり、費用がどれだけかかっているかを示す指標です。平成30年度は228.4円であり、公営企業平均値を上回っている状況です。
⑦他会計負担比率
　市本体の負担によって費用がどの程度賄われているかを示す指標です。平成30年度は23.3％となり、公営企業平均値を大きく上回る数値となっています。
⑧企業債残高対料金収入比率
　運賃収入に対する、資産購入のために調達した企業債の残高の割合です。平成29年度以降は企業債残高の減少に伴い、数値が下降しております。今後はバス車両の更新費用に企業債を充てる予定であるため、数値が上昇する見込みです。
⑨有形固定資産減価償却率
　償却対象有形固定資産の減価償却がどの程度進んでいるかを示す指標です。新たに資産を購入すると数値が低下するため、今後はバス車両の更新に伴い数値が下降する見込みです。</t>
    <rPh sb="1" eb="3">
      <t>ケイジョウ</t>
    </rPh>
    <rPh sb="3" eb="5">
      <t>シュウシ</t>
    </rPh>
    <rPh sb="5" eb="7">
      <t>ヒリツ</t>
    </rPh>
    <rPh sb="9" eb="11">
      <t>ウンチン</t>
    </rPh>
    <rPh sb="11" eb="13">
      <t>シュウニュウ</t>
    </rPh>
    <rPh sb="14" eb="15">
      <t>シ</t>
    </rPh>
    <rPh sb="16" eb="19">
      <t>ホジョキン</t>
    </rPh>
    <rPh sb="22" eb="24">
      <t>シュウエキ</t>
    </rPh>
    <rPh sb="26" eb="29">
      <t>ジンケンヒ</t>
    </rPh>
    <rPh sb="30" eb="32">
      <t>ネンリョウ</t>
    </rPh>
    <rPh sb="32" eb="33">
      <t>ヒ</t>
    </rPh>
    <rPh sb="34" eb="36">
      <t>シハライ</t>
    </rPh>
    <rPh sb="36" eb="38">
      <t>リソク</t>
    </rPh>
    <rPh sb="41" eb="43">
      <t>ヒヨウ</t>
    </rPh>
    <rPh sb="46" eb="48">
      <t>テイド</t>
    </rPh>
    <rPh sb="48" eb="49">
      <t>マカナ</t>
    </rPh>
    <rPh sb="55" eb="56">
      <t>シメ</t>
    </rPh>
    <rPh sb="57" eb="59">
      <t>シヒョウ</t>
    </rPh>
    <rPh sb="62" eb="64">
      <t>ヘイセイ</t>
    </rPh>
    <rPh sb="66" eb="68">
      <t>ネンド</t>
    </rPh>
    <rPh sb="71" eb="73">
      <t>クロジ</t>
    </rPh>
    <rPh sb="74" eb="76">
      <t>スイイ</t>
    </rPh>
    <rPh sb="84" eb="86">
      <t>ヘイセイ</t>
    </rPh>
    <rPh sb="88" eb="90">
      <t>ネンド</t>
    </rPh>
    <rPh sb="91" eb="93">
      <t>アカジ</t>
    </rPh>
    <rPh sb="102" eb="104">
      <t>エイギョウ</t>
    </rPh>
    <rPh sb="104" eb="106">
      <t>シュウシ</t>
    </rPh>
    <rPh sb="106" eb="108">
      <t>ヒリツ</t>
    </rPh>
    <rPh sb="110" eb="112">
      <t>ウンチン</t>
    </rPh>
    <rPh sb="112" eb="114">
      <t>シュウニュウ</t>
    </rPh>
    <rPh sb="116" eb="118">
      <t>エイギョウ</t>
    </rPh>
    <rPh sb="118" eb="120">
      <t>カツドウ</t>
    </rPh>
    <rPh sb="122" eb="123">
      <t>ショウ</t>
    </rPh>
    <rPh sb="125" eb="127">
      <t>シュウエキ</t>
    </rPh>
    <rPh sb="129" eb="132">
      <t>ジンケンヒ</t>
    </rPh>
    <rPh sb="133" eb="135">
      <t>ネンリョウ</t>
    </rPh>
    <rPh sb="135" eb="136">
      <t>ヒ</t>
    </rPh>
    <rPh sb="139" eb="141">
      <t>エイギョウ</t>
    </rPh>
    <rPh sb="141" eb="143">
      <t>ヒヨウ</t>
    </rPh>
    <rPh sb="146" eb="148">
      <t>テイド</t>
    </rPh>
    <rPh sb="148" eb="149">
      <t>マカナ</t>
    </rPh>
    <rPh sb="155" eb="156">
      <t>シメ</t>
    </rPh>
    <rPh sb="157" eb="159">
      <t>シヒョウ</t>
    </rPh>
    <rPh sb="162" eb="164">
      <t>ネンネン</t>
    </rPh>
    <rPh sb="164" eb="166">
      <t>ウンチン</t>
    </rPh>
    <rPh sb="166" eb="168">
      <t>シュウニュウ</t>
    </rPh>
    <rPh sb="169" eb="171">
      <t>ゲンショウ</t>
    </rPh>
    <rPh sb="172" eb="175">
      <t>ジンケンヒ</t>
    </rPh>
    <rPh sb="176" eb="178">
      <t>ゾウダイ</t>
    </rPh>
    <rPh sb="185" eb="187">
      <t>ヒリツ</t>
    </rPh>
    <rPh sb="188" eb="190">
      <t>テイカ</t>
    </rPh>
    <rPh sb="190" eb="192">
      <t>ケイコウ</t>
    </rPh>
    <rPh sb="196" eb="198">
      <t>コウエイ</t>
    </rPh>
    <rPh sb="198" eb="200">
      <t>キギョウ</t>
    </rPh>
    <rPh sb="200" eb="203">
      <t>ヘイキンチ</t>
    </rPh>
    <rPh sb="204" eb="206">
      <t>シタマワ</t>
    </rPh>
    <rPh sb="208" eb="210">
      <t>スイイ</t>
    </rPh>
    <rPh sb="218" eb="220">
      <t>リュウドウ</t>
    </rPh>
    <rPh sb="220" eb="222">
      <t>ヒリツ</t>
    </rPh>
    <rPh sb="224" eb="227">
      <t>タンキテキ</t>
    </rPh>
    <rPh sb="228" eb="230">
      <t>サイム</t>
    </rPh>
    <rPh sb="231" eb="233">
      <t>シハラ</t>
    </rPh>
    <rPh sb="237" eb="239">
      <t>ゲンキン</t>
    </rPh>
    <rPh sb="244" eb="246">
      <t>テイド</t>
    </rPh>
    <rPh sb="250" eb="251">
      <t>シメ</t>
    </rPh>
    <rPh sb="252" eb="254">
      <t>シヒョウ</t>
    </rPh>
    <rPh sb="261" eb="263">
      <t>ネンド</t>
    </rPh>
    <rPh sb="269" eb="270">
      <t>コ</t>
    </rPh>
    <rPh sb="274" eb="276">
      <t>リョウコウ</t>
    </rPh>
    <rPh sb="277" eb="279">
      <t>ジョウキョウ</t>
    </rPh>
    <rPh sb="284" eb="286">
      <t>ルイセキ</t>
    </rPh>
    <rPh sb="286" eb="289">
      <t>ケッソンキン</t>
    </rPh>
    <rPh sb="289" eb="291">
      <t>ヒリツ</t>
    </rPh>
    <rPh sb="293" eb="295">
      <t>ジギョウ</t>
    </rPh>
    <rPh sb="296" eb="298">
      <t>キボ</t>
    </rPh>
    <rPh sb="299" eb="300">
      <t>タイ</t>
    </rPh>
    <rPh sb="302" eb="304">
      <t>ルイセキ</t>
    </rPh>
    <rPh sb="304" eb="307">
      <t>ケッソンキン</t>
    </rPh>
    <rPh sb="308" eb="310">
      <t>ジョウキョウ</t>
    </rPh>
    <rPh sb="311" eb="312">
      <t>シメ</t>
    </rPh>
    <rPh sb="313" eb="315">
      <t>シヒョウ</t>
    </rPh>
    <rPh sb="318" eb="320">
      <t>ルイセキ</t>
    </rPh>
    <rPh sb="320" eb="323">
      <t>ケッソンキン</t>
    </rPh>
    <rPh sb="324" eb="326">
      <t>ショウシツ</t>
    </rPh>
    <rPh sb="328" eb="330">
      <t>ヘイセイ</t>
    </rPh>
    <rPh sb="332" eb="334">
      <t>ネンド</t>
    </rPh>
    <rPh sb="334" eb="336">
      <t>イコウ</t>
    </rPh>
    <rPh sb="340" eb="342">
      <t>スイイ</t>
    </rPh>
    <rPh sb="350" eb="353">
      <t>リヨウシャ</t>
    </rPh>
    <rPh sb="354" eb="355">
      <t>カイ</t>
    </rPh>
    <rPh sb="355" eb="356">
      <t>ア</t>
    </rPh>
    <rPh sb="358" eb="359">
      <t>タ</t>
    </rPh>
    <rPh sb="359" eb="361">
      <t>カイケイ</t>
    </rPh>
    <rPh sb="361" eb="363">
      <t>フタン</t>
    </rPh>
    <rPh sb="363" eb="364">
      <t>ガク</t>
    </rPh>
    <rPh sb="366" eb="369">
      <t>リヨウシャ</t>
    </rPh>
    <rPh sb="374" eb="375">
      <t>カイ</t>
    </rPh>
    <rPh sb="375" eb="377">
      <t>リヨウ</t>
    </rPh>
    <rPh sb="380" eb="381">
      <t>ア</t>
    </rPh>
    <rPh sb="384" eb="385">
      <t>シ</t>
    </rPh>
    <rPh sb="385" eb="387">
      <t>ホンタイ</t>
    </rPh>
    <rPh sb="392" eb="394">
      <t>フタン</t>
    </rPh>
    <rPh sb="400" eb="401">
      <t>シメ</t>
    </rPh>
    <rPh sb="402" eb="404">
      <t>シヒョウ</t>
    </rPh>
    <rPh sb="407" eb="409">
      <t>ヘイセイ</t>
    </rPh>
    <rPh sb="411" eb="413">
      <t>ネンド</t>
    </rPh>
    <rPh sb="418" eb="419">
      <t>エン</t>
    </rPh>
    <rPh sb="423" eb="425">
      <t>コウエイ</t>
    </rPh>
    <rPh sb="425" eb="427">
      <t>キギョウ</t>
    </rPh>
    <rPh sb="427" eb="430">
      <t>ヘイキンチ</t>
    </rPh>
    <rPh sb="431" eb="432">
      <t>オオ</t>
    </rPh>
    <rPh sb="434" eb="436">
      <t>ウワマワ</t>
    </rPh>
    <rPh sb="437" eb="439">
      <t>スウチ</t>
    </rPh>
    <rPh sb="503" eb="505">
      <t>ヘイセイ</t>
    </rPh>
    <rPh sb="507" eb="509">
      <t>ネンド</t>
    </rPh>
    <rPh sb="515" eb="516">
      <t>エン</t>
    </rPh>
    <rPh sb="520" eb="522">
      <t>コウエイ</t>
    </rPh>
    <rPh sb="522" eb="524">
      <t>キギョウ</t>
    </rPh>
    <rPh sb="524" eb="527">
      <t>ヘイキンチ</t>
    </rPh>
    <rPh sb="528" eb="530">
      <t>ウワマワ</t>
    </rPh>
    <rPh sb="534" eb="536">
      <t>ジョウキョウ</t>
    </rPh>
    <rPh sb="541" eb="542">
      <t>タ</t>
    </rPh>
    <rPh sb="542" eb="544">
      <t>カイケイ</t>
    </rPh>
    <rPh sb="544" eb="546">
      <t>フタン</t>
    </rPh>
    <rPh sb="546" eb="548">
      <t>ヒリツ</t>
    </rPh>
    <rPh sb="550" eb="551">
      <t>シ</t>
    </rPh>
    <rPh sb="551" eb="553">
      <t>ホンタイ</t>
    </rPh>
    <rPh sb="554" eb="556">
      <t>フタン</t>
    </rPh>
    <rPh sb="560" eb="562">
      <t>ヒヨウ</t>
    </rPh>
    <rPh sb="565" eb="567">
      <t>テイド</t>
    </rPh>
    <rPh sb="567" eb="568">
      <t>マカナ</t>
    </rPh>
    <rPh sb="575" eb="576">
      <t>シメ</t>
    </rPh>
    <rPh sb="577" eb="579">
      <t>シヒョウ</t>
    </rPh>
    <rPh sb="582" eb="584">
      <t>ヘイセイ</t>
    </rPh>
    <rPh sb="586" eb="587">
      <t>ネン</t>
    </rPh>
    <rPh sb="587" eb="588">
      <t>ド</t>
    </rPh>
    <rPh sb="598" eb="600">
      <t>コウエイ</t>
    </rPh>
    <rPh sb="600" eb="602">
      <t>キギョウ</t>
    </rPh>
    <rPh sb="602" eb="605">
      <t>ヘイキンチ</t>
    </rPh>
    <rPh sb="609" eb="611">
      <t>ウワマワ</t>
    </rPh>
    <rPh sb="612" eb="614">
      <t>スウチ</t>
    </rPh>
    <rPh sb="624" eb="626">
      <t>キギョウ</t>
    </rPh>
    <rPh sb="626" eb="627">
      <t>サイ</t>
    </rPh>
    <rPh sb="627" eb="629">
      <t>ザンダカ</t>
    </rPh>
    <rPh sb="629" eb="630">
      <t>タイ</t>
    </rPh>
    <rPh sb="630" eb="632">
      <t>リョウキン</t>
    </rPh>
    <rPh sb="632" eb="634">
      <t>シュウニュウ</t>
    </rPh>
    <rPh sb="634" eb="636">
      <t>ヒリツ</t>
    </rPh>
    <rPh sb="638" eb="640">
      <t>ウンチン</t>
    </rPh>
    <rPh sb="640" eb="642">
      <t>シュウニュウ</t>
    </rPh>
    <rPh sb="643" eb="644">
      <t>タイ</t>
    </rPh>
    <rPh sb="647" eb="649">
      <t>シサン</t>
    </rPh>
    <rPh sb="649" eb="651">
      <t>コウニュウ</t>
    </rPh>
    <rPh sb="655" eb="657">
      <t>チョウタツ</t>
    </rPh>
    <rPh sb="659" eb="661">
      <t>キギョウ</t>
    </rPh>
    <rPh sb="661" eb="662">
      <t>サイ</t>
    </rPh>
    <rPh sb="663" eb="665">
      <t>ザンダカ</t>
    </rPh>
    <rPh sb="666" eb="668">
      <t>ワリアイ</t>
    </rPh>
    <rPh sb="680" eb="682">
      <t>キギョウ</t>
    </rPh>
    <rPh sb="682" eb="683">
      <t>サイ</t>
    </rPh>
    <rPh sb="683" eb="685">
      <t>ザンダカ</t>
    </rPh>
    <rPh sb="686" eb="688">
      <t>ゲンショウ</t>
    </rPh>
    <rPh sb="689" eb="690">
      <t>トモナ</t>
    </rPh>
    <rPh sb="692" eb="694">
      <t>スウチ</t>
    </rPh>
    <rPh sb="695" eb="697">
      <t>カコウ</t>
    </rPh>
    <rPh sb="704" eb="706">
      <t>コンゴ</t>
    </rPh>
    <rPh sb="709" eb="711">
      <t>シャリョウ</t>
    </rPh>
    <rPh sb="712" eb="714">
      <t>コウシン</t>
    </rPh>
    <rPh sb="714" eb="716">
      <t>ヒヨウ</t>
    </rPh>
    <rPh sb="717" eb="719">
      <t>キギョウ</t>
    </rPh>
    <rPh sb="719" eb="720">
      <t>サイ</t>
    </rPh>
    <rPh sb="721" eb="722">
      <t>ア</t>
    </rPh>
    <rPh sb="724" eb="726">
      <t>ヨテイ</t>
    </rPh>
    <rPh sb="732" eb="734">
      <t>スウチ</t>
    </rPh>
    <rPh sb="735" eb="737">
      <t>ジョウショウ</t>
    </rPh>
    <rPh sb="739" eb="741">
      <t>ミコミ</t>
    </rPh>
    <rPh sb="747" eb="749">
      <t>ユウケイ</t>
    </rPh>
    <rPh sb="749" eb="751">
      <t>コテイ</t>
    </rPh>
    <rPh sb="751" eb="753">
      <t>シサン</t>
    </rPh>
    <rPh sb="753" eb="755">
      <t>ゲンカ</t>
    </rPh>
    <rPh sb="755" eb="757">
      <t>ショウキャク</t>
    </rPh>
    <rPh sb="757" eb="758">
      <t>リツ</t>
    </rPh>
    <rPh sb="760" eb="762">
      <t>ショウキャク</t>
    </rPh>
    <rPh sb="762" eb="764">
      <t>タイショウ</t>
    </rPh>
    <rPh sb="764" eb="766">
      <t>ユウケイ</t>
    </rPh>
    <rPh sb="766" eb="768">
      <t>コテイ</t>
    </rPh>
    <rPh sb="768" eb="770">
      <t>シサン</t>
    </rPh>
    <rPh sb="771" eb="773">
      <t>ゲンカ</t>
    </rPh>
    <rPh sb="773" eb="775">
      <t>ショウキャク</t>
    </rPh>
    <rPh sb="778" eb="780">
      <t>テイド</t>
    </rPh>
    <rPh sb="780" eb="781">
      <t>スス</t>
    </rPh>
    <rPh sb="787" eb="788">
      <t>シメ</t>
    </rPh>
    <rPh sb="789" eb="791">
      <t>シヒョウ</t>
    </rPh>
    <rPh sb="794" eb="795">
      <t>アラ</t>
    </rPh>
    <rPh sb="797" eb="799">
      <t>シサン</t>
    </rPh>
    <rPh sb="800" eb="802">
      <t>コウニュウ</t>
    </rPh>
    <rPh sb="805" eb="807">
      <t>スウチ</t>
    </rPh>
    <rPh sb="808" eb="810">
      <t>テイカ</t>
    </rPh>
    <rPh sb="815" eb="817">
      <t>コンゴ</t>
    </rPh>
    <rPh sb="820" eb="822">
      <t>シャリョウ</t>
    </rPh>
    <rPh sb="823" eb="825">
      <t>コウシン</t>
    </rPh>
    <rPh sb="826" eb="827">
      <t>トモナ</t>
    </rPh>
    <rPh sb="828" eb="830">
      <t>スウチ</t>
    </rPh>
    <rPh sb="831" eb="833">
      <t>カコウ</t>
    </rPh>
    <rPh sb="835" eb="837">
      <t>ミコ</t>
    </rPh>
    <phoneticPr fontId="21"/>
  </si>
  <si>
    <t>①走行キロ当たりの収入
　バスの運行１キロ当たりでどれだけの収入をあげているかを表しています。400円程度で推移しており、民間事業者平均値より高い数値となっています。
②走行キロ当たりの運送原価
　バスの運行１キロ当たりでどれだけの経費がかかっているかを表しています。平成30年度は415.25円であり、民間事業者平均値より高い数値で推移しています。
③走行キロ当たりの人件費
　バスの運行１キロ当たりでどれだけの人件費がかかっているかを表しています。年々数値が上昇しており、平成30年度は268.07円と民間事業者平均値より高い数値となっています。
④乗車効率
　バスの定員に対しどの程度乗車しているかを示す指標です。概ね10％程度で推移しており、公営企業平均値を大幅に下回る数値となっています。</t>
    <rPh sb="1" eb="3">
      <t>ソウコウ</t>
    </rPh>
    <rPh sb="5" eb="6">
      <t>ア</t>
    </rPh>
    <rPh sb="9" eb="11">
      <t>シュウニュウ</t>
    </rPh>
    <rPh sb="16" eb="18">
      <t>ウンコウ</t>
    </rPh>
    <rPh sb="21" eb="22">
      <t>ア</t>
    </rPh>
    <rPh sb="30" eb="32">
      <t>シュウニュウ</t>
    </rPh>
    <rPh sb="40" eb="41">
      <t>アラワ</t>
    </rPh>
    <rPh sb="50" eb="51">
      <t>エン</t>
    </rPh>
    <rPh sb="51" eb="53">
      <t>テイド</t>
    </rPh>
    <rPh sb="54" eb="56">
      <t>スイイ</t>
    </rPh>
    <rPh sb="61" eb="63">
      <t>ミンカン</t>
    </rPh>
    <rPh sb="63" eb="65">
      <t>ジギョウ</t>
    </rPh>
    <rPh sb="65" eb="66">
      <t>シャ</t>
    </rPh>
    <rPh sb="66" eb="69">
      <t>ヘイキンチ</t>
    </rPh>
    <rPh sb="71" eb="72">
      <t>タカ</t>
    </rPh>
    <rPh sb="73" eb="75">
      <t>スウチ</t>
    </rPh>
    <rPh sb="85" eb="87">
      <t>ソウコウ</t>
    </rPh>
    <rPh sb="89" eb="90">
      <t>ア</t>
    </rPh>
    <rPh sb="93" eb="95">
      <t>ウンソウ</t>
    </rPh>
    <rPh sb="95" eb="97">
      <t>ゲンカ</t>
    </rPh>
    <rPh sb="102" eb="104">
      <t>ウンコウ</t>
    </rPh>
    <rPh sb="107" eb="108">
      <t>ア</t>
    </rPh>
    <rPh sb="116" eb="118">
      <t>ケイヒ</t>
    </rPh>
    <rPh sb="127" eb="128">
      <t>アラワ</t>
    </rPh>
    <rPh sb="134" eb="136">
      <t>ヘイセイ</t>
    </rPh>
    <rPh sb="138" eb="140">
      <t>ネンド</t>
    </rPh>
    <rPh sb="147" eb="148">
      <t>エン</t>
    </rPh>
    <rPh sb="152" eb="154">
      <t>ミンカン</t>
    </rPh>
    <rPh sb="154" eb="156">
      <t>ジギョウ</t>
    </rPh>
    <rPh sb="156" eb="157">
      <t>シャ</t>
    </rPh>
    <rPh sb="157" eb="160">
      <t>ヘイキンチ</t>
    </rPh>
    <rPh sb="162" eb="163">
      <t>タカ</t>
    </rPh>
    <rPh sb="164" eb="166">
      <t>スウチ</t>
    </rPh>
    <rPh sb="167" eb="169">
      <t>スイイ</t>
    </rPh>
    <rPh sb="177" eb="179">
      <t>ソウコウ</t>
    </rPh>
    <rPh sb="181" eb="182">
      <t>ア</t>
    </rPh>
    <rPh sb="185" eb="188">
      <t>ジンケンヒ</t>
    </rPh>
    <rPh sb="193" eb="195">
      <t>ウンコウ</t>
    </rPh>
    <rPh sb="198" eb="199">
      <t>ア</t>
    </rPh>
    <rPh sb="207" eb="210">
      <t>ジンケンヒ</t>
    </rPh>
    <rPh sb="219" eb="220">
      <t>アラワ</t>
    </rPh>
    <rPh sb="226" eb="228">
      <t>ネンネン</t>
    </rPh>
    <rPh sb="228" eb="230">
      <t>スウチ</t>
    </rPh>
    <rPh sb="231" eb="233">
      <t>ジョウショウ</t>
    </rPh>
    <rPh sb="238" eb="240">
      <t>ヘイセイ</t>
    </rPh>
    <rPh sb="242" eb="244">
      <t>ネンド</t>
    </rPh>
    <rPh sb="251" eb="252">
      <t>エン</t>
    </rPh>
    <rPh sb="253" eb="255">
      <t>ミンカン</t>
    </rPh>
    <rPh sb="255" eb="257">
      <t>ジギョウ</t>
    </rPh>
    <rPh sb="257" eb="258">
      <t>シャ</t>
    </rPh>
    <rPh sb="258" eb="260">
      <t>ヘイキン</t>
    </rPh>
    <rPh sb="260" eb="261">
      <t>チ</t>
    </rPh>
    <rPh sb="263" eb="264">
      <t>タカ</t>
    </rPh>
    <rPh sb="265" eb="267">
      <t>スウチ</t>
    </rPh>
    <rPh sb="277" eb="279">
      <t>ジョウシャ</t>
    </rPh>
    <rPh sb="279" eb="281">
      <t>コウリツ</t>
    </rPh>
    <rPh sb="286" eb="288">
      <t>テイイン</t>
    </rPh>
    <rPh sb="289" eb="290">
      <t>タイ</t>
    </rPh>
    <rPh sb="293" eb="295">
      <t>テイド</t>
    </rPh>
    <rPh sb="295" eb="297">
      <t>ジョウシャ</t>
    </rPh>
    <rPh sb="303" eb="304">
      <t>シメ</t>
    </rPh>
    <rPh sb="305" eb="307">
      <t>シヒョウ</t>
    </rPh>
    <rPh sb="310" eb="311">
      <t>オオム</t>
    </rPh>
    <rPh sb="315" eb="317">
      <t>テイド</t>
    </rPh>
    <rPh sb="318" eb="320">
      <t>スイイ</t>
    </rPh>
    <rPh sb="325" eb="327">
      <t>コウエイ</t>
    </rPh>
    <rPh sb="327" eb="329">
      <t>キギョウ</t>
    </rPh>
    <rPh sb="329" eb="332">
      <t>ヘイキンチ</t>
    </rPh>
    <rPh sb="333" eb="335">
      <t>オオハバ</t>
    </rPh>
    <rPh sb="336" eb="338">
      <t>シタマワ</t>
    </rPh>
    <rPh sb="339" eb="341">
      <t>スウチ</t>
    </rPh>
    <phoneticPr fontId="21"/>
  </si>
  <si>
    <t xml:space="preserve">　市営バスは、昭和７年の創業以来、公共交通としての役割を果たしてきましたが、バス利用者及び運賃収入が年々減少しています。
　市から補助金の交付を受けて何とか事業を継続しており、運賃収入のみでは人件費や燃料費などの物件費を賄うことができない状況です。バス車両についても、３割程度の車両が車齢20年以上となっており、早急に設備の更新を進める必要があります。
　今後は、令和元年６月に策定した八戸市自動車事業経営戦略に基づき、乗客の皆様が利用しやすいバスダイヤを編成することやサービス向上に努め、バス利用者及び運賃収入の減少傾向に歯止めをかけるとともに、一部業務を委託することや中古バス車両を購入するなど経営改善に取り組み、将来にわたって市営バスの運行サービスを安定して提供できるように努めてまいります。
</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40" eb="43">
      <t>リヨウシャ</t>
    </rPh>
    <rPh sb="43" eb="44">
      <t>オヨ</t>
    </rPh>
    <rPh sb="45" eb="47">
      <t>ウンチン</t>
    </rPh>
    <rPh sb="47" eb="49">
      <t>シュウニュウ</t>
    </rPh>
    <rPh sb="50" eb="52">
      <t>ネンネン</t>
    </rPh>
    <rPh sb="52" eb="54">
      <t>ゲンショウ</t>
    </rPh>
    <rPh sb="62" eb="63">
      <t>シ</t>
    </rPh>
    <rPh sb="65" eb="68">
      <t>ホジョキン</t>
    </rPh>
    <rPh sb="69" eb="71">
      <t>コウフ</t>
    </rPh>
    <rPh sb="72" eb="73">
      <t>ウ</t>
    </rPh>
    <rPh sb="75" eb="76">
      <t>ナン</t>
    </rPh>
    <rPh sb="78" eb="80">
      <t>ジギョウ</t>
    </rPh>
    <rPh sb="81" eb="83">
      <t>ケイゾク</t>
    </rPh>
    <rPh sb="88" eb="90">
      <t>ウンチン</t>
    </rPh>
    <rPh sb="90" eb="92">
      <t>シュウニュウ</t>
    </rPh>
    <rPh sb="96" eb="99">
      <t>ジンケンヒ</t>
    </rPh>
    <rPh sb="100" eb="102">
      <t>ネンリョウ</t>
    </rPh>
    <rPh sb="102" eb="103">
      <t>ヒ</t>
    </rPh>
    <rPh sb="106" eb="109">
      <t>ブッケンヒ</t>
    </rPh>
    <rPh sb="110" eb="111">
      <t>マカナ</t>
    </rPh>
    <rPh sb="119" eb="121">
      <t>ジョウキョウ</t>
    </rPh>
    <rPh sb="126" eb="128">
      <t>シャリョウ</t>
    </rPh>
    <rPh sb="135" eb="136">
      <t>ワリ</t>
    </rPh>
    <rPh sb="136" eb="138">
      <t>テイド</t>
    </rPh>
    <rPh sb="139" eb="141">
      <t>シャリョウ</t>
    </rPh>
    <rPh sb="142" eb="144">
      <t>シャレイ</t>
    </rPh>
    <rPh sb="146" eb="147">
      <t>ネン</t>
    </rPh>
    <rPh sb="147" eb="149">
      <t>イジョウ</t>
    </rPh>
    <rPh sb="156" eb="158">
      <t>サッキュウ</t>
    </rPh>
    <rPh sb="159" eb="161">
      <t>セツビ</t>
    </rPh>
    <rPh sb="162" eb="164">
      <t>コウシン</t>
    </rPh>
    <rPh sb="165" eb="166">
      <t>スス</t>
    </rPh>
    <rPh sb="168" eb="170">
      <t>ヒツヨウ</t>
    </rPh>
    <rPh sb="178" eb="180">
      <t>コンゴ</t>
    </rPh>
    <rPh sb="206" eb="207">
      <t>モト</t>
    </rPh>
    <rPh sb="210" eb="212">
      <t>ジョウキャク</t>
    </rPh>
    <rPh sb="213" eb="215">
      <t>ミナサマ</t>
    </rPh>
    <rPh sb="216" eb="218">
      <t>リヨウ</t>
    </rPh>
    <rPh sb="228" eb="230">
      <t>ヘンセイ</t>
    </rPh>
    <rPh sb="239" eb="241">
      <t>コウジョウ</t>
    </rPh>
    <rPh sb="242" eb="243">
      <t>ツト</t>
    </rPh>
    <rPh sb="247" eb="250">
      <t>リヨウシャ</t>
    </rPh>
    <rPh sb="250" eb="251">
      <t>オヨ</t>
    </rPh>
    <rPh sb="252" eb="254">
      <t>ウンチン</t>
    </rPh>
    <rPh sb="254" eb="256">
      <t>シュウニュウ</t>
    </rPh>
    <rPh sb="257" eb="259">
      <t>ゲンショウ</t>
    </rPh>
    <rPh sb="259" eb="261">
      <t>ケイコウ</t>
    </rPh>
    <rPh sb="262" eb="264">
      <t>ハド</t>
    </rPh>
    <rPh sb="274" eb="276">
      <t>イチブ</t>
    </rPh>
    <rPh sb="276" eb="278">
      <t>ギョウム</t>
    </rPh>
    <rPh sb="286" eb="288">
      <t>チュウコ</t>
    </rPh>
    <rPh sb="290" eb="292">
      <t>シャリョウ</t>
    </rPh>
    <rPh sb="293" eb="295">
      <t>コウニュウ</t>
    </rPh>
    <rPh sb="309" eb="311">
      <t>ショウライ</t>
    </rPh>
    <rPh sb="316" eb="318">
      <t>シエイ</t>
    </rPh>
    <rPh sb="321" eb="323">
      <t>ウンコウ</t>
    </rPh>
    <rPh sb="328" eb="330">
      <t>アンテイ</t>
    </rPh>
    <rPh sb="332" eb="334">
      <t>テイキョウ</t>
    </rPh>
    <rPh sb="340" eb="341">
      <t>ツト</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</si>
</sst>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11" fillId="0" borderId="10" xfId="1" applyFont="1" applyBorder="1" applyAlignment="1" applyProtection="1">
      <alignment horizontal="left" vertical="top" wrapText="1"/>
      <protection locked="0"/>
    </xf>
    <xf numFmtId="0" fontId="11" fillId="0" borderId="0"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4"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107.9</c:v>
                </c:pt>
                <c:pt idx="1">
                  <c:v>108.1</c:v>
                </c:pt>
                <c:pt idx="2">
                  <c:v>104.7</c:v>
                </c:pt>
                <c:pt idx="3">
                  <c:v>103.1</c:v>
                </c:pt>
                <c:pt idx="4">
                  <c:v>99.2</c:v>
                </c:pt>
              </c:numCache>
            </c:numRef>
          </c:val>
          <c:extLst>
            <c:ext xmlns:c16="http://schemas.microsoft.com/office/drawing/2014/chart" uri="{C3380CC4-5D6E-409C-BE32-E72D297353CC}">
              <c16:uniqueId val="{00000000-25DD-42AF-B2C2-BD0321943ED9}"/>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25DD-42AF-B2C2-BD0321943ED9}"/>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5DD-42AF-B2C2-BD0321943ED9}"/>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405.08</c:v>
                </c:pt>
                <c:pt idx="1">
                  <c:v>417.97</c:v>
                </c:pt>
                <c:pt idx="2">
                  <c:v>387.34</c:v>
                </c:pt>
                <c:pt idx="3">
                  <c:v>408.95</c:v>
                </c:pt>
                <c:pt idx="4">
                  <c:v>411.77</c:v>
                </c:pt>
              </c:numCache>
            </c:numRef>
          </c:val>
          <c:extLst>
            <c:ext xmlns:c16="http://schemas.microsoft.com/office/drawing/2014/chart" uri="{C3380CC4-5D6E-409C-BE32-E72D297353CC}">
              <c16:uniqueId val="{00000000-C845-4040-966C-2F9A56C2248E}"/>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247.65</c:v>
                </c:pt>
                <c:pt idx="1">
                  <c:v>251.2</c:v>
                </c:pt>
                <c:pt idx="2">
                  <c:v>255.17</c:v>
                </c:pt>
                <c:pt idx="3">
                  <c:v>248.24</c:v>
                </c:pt>
                <c:pt idx="4">
                  <c:v>249.59</c:v>
                </c:pt>
              </c:numCache>
            </c:numRef>
          </c:val>
          <c:smooth val="0"/>
          <c:extLst>
            <c:ext xmlns:c16="http://schemas.microsoft.com/office/drawing/2014/chart" uri="{C3380CC4-5D6E-409C-BE32-E72D297353CC}">
              <c16:uniqueId val="{00000001-C845-4040-966C-2F9A56C2248E}"/>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9.4</c:v>
                </c:pt>
                <c:pt idx="1">
                  <c:v>9.8000000000000007</c:v>
                </c:pt>
                <c:pt idx="2">
                  <c:v>10</c:v>
                </c:pt>
                <c:pt idx="3">
                  <c:v>9.9</c:v>
                </c:pt>
                <c:pt idx="4">
                  <c:v>10.1</c:v>
                </c:pt>
              </c:numCache>
            </c:numRef>
          </c:val>
          <c:extLst>
            <c:ext xmlns:c16="http://schemas.microsoft.com/office/drawing/2014/chart" uri="{C3380CC4-5D6E-409C-BE32-E72D297353CC}">
              <c16:uniqueId val="{00000000-4D3E-4C88-8952-9E85FF58DE2E}"/>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4D3E-4C88-8952-9E85FF58DE2E}"/>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3.7</c:v>
                </c:pt>
                <c:pt idx="1">
                  <c:v>0</c:v>
                </c:pt>
                <c:pt idx="2">
                  <c:v>0</c:v>
                </c:pt>
                <c:pt idx="3">
                  <c:v>0</c:v>
                </c:pt>
                <c:pt idx="4">
                  <c:v>0</c:v>
                </c:pt>
              </c:numCache>
            </c:numRef>
          </c:val>
          <c:extLst>
            <c:ext xmlns:c16="http://schemas.microsoft.com/office/drawing/2014/chart" uri="{C3380CC4-5D6E-409C-BE32-E72D297353CC}">
              <c16:uniqueId val="{00000000-D6AE-4CB5-A0DE-357631A1483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D6AE-4CB5-A0DE-357631A1483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80.3</c:v>
                </c:pt>
                <c:pt idx="1">
                  <c:v>79.900000000000006</c:v>
                </c:pt>
                <c:pt idx="2">
                  <c:v>80.900000000000006</c:v>
                </c:pt>
                <c:pt idx="3">
                  <c:v>74.5</c:v>
                </c:pt>
                <c:pt idx="4">
                  <c:v>70.5</c:v>
                </c:pt>
              </c:numCache>
            </c:numRef>
          </c:val>
          <c:extLst>
            <c:ext xmlns:c16="http://schemas.microsoft.com/office/drawing/2014/chart" uri="{C3380CC4-5D6E-409C-BE32-E72D297353CC}">
              <c16:uniqueId val="{00000000-D6DA-46D0-B52B-8A5B54043D7A}"/>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D6DA-46D0-B52B-8A5B54043D7A}"/>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6DA-46D0-B52B-8A5B54043D7A}"/>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165</c:v>
                </c:pt>
                <c:pt idx="1">
                  <c:v>216.3</c:v>
                </c:pt>
                <c:pt idx="2">
                  <c:v>170.3</c:v>
                </c:pt>
                <c:pt idx="3">
                  <c:v>259.7</c:v>
                </c:pt>
                <c:pt idx="4">
                  <c:v>319.60000000000002</c:v>
                </c:pt>
              </c:numCache>
            </c:numRef>
          </c:val>
          <c:extLst>
            <c:ext xmlns:c16="http://schemas.microsoft.com/office/drawing/2014/chart" uri="{C3380CC4-5D6E-409C-BE32-E72D297353CC}">
              <c16:uniqueId val="{00000000-AE73-43F0-A266-CF24BFC4CD4A}"/>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AE73-43F0-A266-CF24BFC4CD4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E73-43F0-A266-CF24BFC4CD4A}"/>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58.1</c:v>
                </c:pt>
                <c:pt idx="1">
                  <c:v>60.2</c:v>
                </c:pt>
                <c:pt idx="2">
                  <c:v>43.6</c:v>
                </c:pt>
                <c:pt idx="3">
                  <c:v>49.7</c:v>
                </c:pt>
                <c:pt idx="4">
                  <c:v>53.3</c:v>
                </c:pt>
              </c:numCache>
            </c:numRef>
          </c:val>
          <c:extLst>
            <c:ext xmlns:c16="http://schemas.microsoft.com/office/drawing/2014/chart" uri="{C3380CC4-5D6E-409C-BE32-E72D297353CC}">
              <c16:uniqueId val="{00000000-4E2E-4FA6-BC32-0B8FC70097F3}"/>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208.6</c:v>
                </c:pt>
                <c:pt idx="1">
                  <c:v>209.2</c:v>
                </c:pt>
                <c:pt idx="2">
                  <c:v>203.3</c:v>
                </c:pt>
                <c:pt idx="3">
                  <c:v>218.6</c:v>
                </c:pt>
                <c:pt idx="4">
                  <c:v>228.4</c:v>
                </c:pt>
              </c:numCache>
            </c:numRef>
          </c:val>
          <c:extLst>
            <c:ext xmlns:c16="http://schemas.microsoft.com/office/drawing/2014/chart" uri="{C3380CC4-5D6E-409C-BE32-E72D297353CC}">
              <c16:uniqueId val="{00000001-4E2E-4FA6-BC32-0B8FC70097F3}"/>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4E2E-4FA6-BC32-0B8FC70097F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4E2E-4FA6-BC32-0B8FC70097F3}"/>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27.9</c:v>
                </c:pt>
                <c:pt idx="1">
                  <c:v>28.8</c:v>
                </c:pt>
                <c:pt idx="2">
                  <c:v>21.4</c:v>
                </c:pt>
                <c:pt idx="3">
                  <c:v>22.7</c:v>
                </c:pt>
                <c:pt idx="4">
                  <c:v>23.3</c:v>
                </c:pt>
              </c:numCache>
            </c:numRef>
          </c:val>
          <c:extLst>
            <c:ext xmlns:c16="http://schemas.microsoft.com/office/drawing/2014/chart" uri="{C3380CC4-5D6E-409C-BE32-E72D297353CC}">
              <c16:uniqueId val="{00000000-4061-4669-8791-C44F3AC13F04}"/>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4061-4669-8791-C44F3AC13F04}"/>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27.3</c:v>
                </c:pt>
                <c:pt idx="1">
                  <c:v>29.8</c:v>
                </c:pt>
                <c:pt idx="2">
                  <c:v>31.9</c:v>
                </c:pt>
                <c:pt idx="3">
                  <c:v>25.4</c:v>
                </c:pt>
                <c:pt idx="4">
                  <c:v>20.100000000000001</c:v>
                </c:pt>
              </c:numCache>
            </c:numRef>
          </c:val>
          <c:extLst>
            <c:ext xmlns:c16="http://schemas.microsoft.com/office/drawing/2014/chart" uri="{C3380CC4-5D6E-409C-BE32-E72D297353CC}">
              <c16:uniqueId val="{00000000-19E8-444B-85BC-EBF5395A257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19E8-444B-85BC-EBF5395A257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78</c:v>
                </c:pt>
                <c:pt idx="1">
                  <c:v>70.8</c:v>
                </c:pt>
                <c:pt idx="2">
                  <c:v>64.599999999999994</c:v>
                </c:pt>
                <c:pt idx="3">
                  <c:v>70</c:v>
                </c:pt>
                <c:pt idx="4">
                  <c:v>61.6</c:v>
                </c:pt>
              </c:numCache>
            </c:numRef>
          </c:val>
          <c:extLst>
            <c:ext xmlns:c16="http://schemas.microsoft.com/office/drawing/2014/chart" uri="{C3380CC4-5D6E-409C-BE32-E72D297353CC}">
              <c16:uniqueId val="{00000000-D910-4E67-A12B-A5BE800F066B}"/>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D910-4E67-A12B-A5BE800F066B}"/>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230.35</c:v>
                </c:pt>
                <c:pt idx="1">
                  <c:v>239.96</c:v>
                </c:pt>
                <c:pt idx="2">
                  <c:v>240.61</c:v>
                </c:pt>
                <c:pt idx="3">
                  <c:v>256.94</c:v>
                </c:pt>
                <c:pt idx="4">
                  <c:v>268.07</c:v>
                </c:pt>
              </c:numCache>
            </c:numRef>
          </c:val>
          <c:extLst>
            <c:ext xmlns:c16="http://schemas.microsoft.com/office/drawing/2014/chart" uri="{C3380CC4-5D6E-409C-BE32-E72D297353CC}">
              <c16:uniqueId val="{00000000-4547-4A6A-8128-5DD53AD03B8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178.87</c:v>
                </c:pt>
                <c:pt idx="1">
                  <c:v>186.85</c:v>
                </c:pt>
                <c:pt idx="2">
                  <c:v>189.23</c:v>
                </c:pt>
                <c:pt idx="3">
                  <c:v>193.56</c:v>
                </c:pt>
                <c:pt idx="4">
                  <c:v>193.73</c:v>
                </c:pt>
              </c:numCache>
            </c:numRef>
          </c:val>
          <c:smooth val="0"/>
          <c:extLst>
            <c:ext xmlns:c16="http://schemas.microsoft.com/office/drawing/2014/chart" uri="{C3380CC4-5D6E-409C-BE32-E72D297353CC}">
              <c16:uniqueId val="{00000001-4547-4A6A-8128-5DD53AD03B8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375.41</c:v>
                </c:pt>
                <c:pt idx="1">
                  <c:v>386.6</c:v>
                </c:pt>
                <c:pt idx="2">
                  <c:v>370</c:v>
                </c:pt>
                <c:pt idx="3">
                  <c:v>396.72</c:v>
                </c:pt>
                <c:pt idx="4">
                  <c:v>415.25</c:v>
                </c:pt>
              </c:numCache>
            </c:numRef>
          </c:val>
          <c:extLst>
            <c:ext xmlns:c16="http://schemas.microsoft.com/office/drawing/2014/chart" uri="{C3380CC4-5D6E-409C-BE32-E72D297353CC}">
              <c16:uniqueId val="{00000000-90DE-4F3B-A863-A9525DBDC72B}"/>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314.11</c:v>
                </c:pt>
                <c:pt idx="1">
                  <c:v>319.07</c:v>
                </c:pt>
                <c:pt idx="2">
                  <c:v>324.35000000000002</c:v>
                </c:pt>
                <c:pt idx="3">
                  <c:v>330.16</c:v>
                </c:pt>
                <c:pt idx="4">
                  <c:v>339.58</c:v>
                </c:pt>
              </c:numCache>
            </c:numRef>
          </c:val>
          <c:smooth val="0"/>
          <c:extLst>
            <c:ext xmlns:c16="http://schemas.microsoft.com/office/drawing/2014/chart" uri="{C3380CC4-5D6E-409C-BE32-E72D297353CC}">
              <c16:uniqueId val="{00000001-90DE-4F3B-A863-A9525DBDC72B}"/>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0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1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1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1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1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1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1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1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1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1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1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2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 zoomScaleNormal="100" zoomScaleSheetLayoutView="100" workbookViewId="0">
      <selection activeCell="BL75" sqref="BL75:BZ89"/>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青森県　八戸市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41640</v>
      </c>
      <c r="AR7" s="128"/>
      <c r="AS7" s="128"/>
      <c r="AT7" s="128"/>
      <c r="AU7" s="129"/>
      <c r="AV7" s="130">
        <f>データ!J10</f>
        <v>42005</v>
      </c>
      <c r="AW7" s="128"/>
      <c r="AX7" s="128"/>
      <c r="AY7" s="128"/>
      <c r="AZ7" s="129"/>
      <c r="BA7" s="130">
        <f>データ!K10</f>
        <v>42370</v>
      </c>
      <c r="BB7" s="128"/>
      <c r="BC7" s="128"/>
      <c r="BD7" s="128"/>
      <c r="BE7" s="129"/>
      <c r="BF7" s="130">
        <f>データ!L10</f>
        <v>42736</v>
      </c>
      <c r="BG7" s="128"/>
      <c r="BH7" s="128"/>
      <c r="BI7" s="128"/>
      <c r="BJ7" s="129"/>
      <c r="BK7" s="130">
        <f>データ!M10</f>
        <v>43101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非設置</v>
      </c>
      <c r="AA8" s="121"/>
      <c r="AB8" s="121"/>
      <c r="AC8" s="121"/>
      <c r="AD8" s="121"/>
      <c r="AE8" s="121"/>
      <c r="AF8" s="121"/>
      <c r="AG8" s="122"/>
      <c r="AH8" s="3"/>
      <c r="AJ8" s="114" t="s">
        <v>5</v>
      </c>
      <c r="AK8" s="115"/>
      <c r="AL8" s="115"/>
      <c r="AM8" s="115"/>
      <c r="AN8" s="115"/>
      <c r="AO8" s="115"/>
      <c r="AP8" s="116"/>
      <c r="AQ8" s="117">
        <f>データ!AB6</f>
        <v>6945</v>
      </c>
      <c r="AR8" s="117"/>
      <c r="AS8" s="117"/>
      <c r="AT8" s="117"/>
      <c r="AU8" s="118"/>
      <c r="AV8" s="119">
        <f>データ!AC6</f>
        <v>6981</v>
      </c>
      <c r="AW8" s="117"/>
      <c r="AX8" s="117"/>
      <c r="AY8" s="117"/>
      <c r="AZ8" s="118"/>
      <c r="BA8" s="119">
        <f>データ!AD6</f>
        <v>6888</v>
      </c>
      <c r="BB8" s="117"/>
      <c r="BC8" s="117"/>
      <c r="BD8" s="117"/>
      <c r="BE8" s="118"/>
      <c r="BF8" s="119">
        <f>データ!AE6</f>
        <v>6843</v>
      </c>
      <c r="BG8" s="117"/>
      <c r="BH8" s="117"/>
      <c r="BI8" s="117"/>
      <c r="BJ8" s="118"/>
      <c r="BK8" s="119">
        <f>データ!AF6</f>
        <v>6831</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403846</v>
      </c>
      <c r="AR9" s="109"/>
      <c r="AS9" s="109"/>
      <c r="AT9" s="109"/>
      <c r="AU9" s="109"/>
      <c r="AV9" s="100">
        <f>データ!AH6</f>
        <v>420215</v>
      </c>
      <c r="AW9" s="101"/>
      <c r="AX9" s="101"/>
      <c r="AY9" s="101"/>
      <c r="AZ9" s="102"/>
      <c r="BA9" s="100">
        <f>データ!AI6</f>
        <v>300000</v>
      </c>
      <c r="BB9" s="101"/>
      <c r="BC9" s="101"/>
      <c r="BD9" s="101"/>
      <c r="BE9" s="102"/>
      <c r="BF9" s="100">
        <f>データ!AJ6</f>
        <v>340000</v>
      </c>
      <c r="BG9" s="101"/>
      <c r="BH9" s="101"/>
      <c r="BI9" s="101"/>
      <c r="BJ9" s="102"/>
      <c r="BK9" s="100">
        <f>データ!AK6</f>
        <v>363755</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179.7</v>
      </c>
      <c r="K10" s="108"/>
      <c r="L10" s="108"/>
      <c r="M10" s="108"/>
      <c r="N10" s="108"/>
      <c r="O10" s="108"/>
      <c r="P10" s="108"/>
      <c r="Q10" s="108"/>
      <c r="R10" s="109">
        <f>データ!V6</f>
        <v>3757</v>
      </c>
      <c r="S10" s="109"/>
      <c r="T10" s="109"/>
      <c r="U10" s="109"/>
      <c r="V10" s="109"/>
      <c r="W10" s="109"/>
      <c r="X10" s="109"/>
      <c r="Y10" s="109"/>
      <c r="Z10" s="109">
        <f>データ!W6</f>
        <v>118</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211</v>
      </c>
      <c r="C12" s="101"/>
      <c r="D12" s="101"/>
      <c r="E12" s="101"/>
      <c r="F12" s="101"/>
      <c r="G12" s="101"/>
      <c r="H12" s="101"/>
      <c r="I12" s="102"/>
      <c r="J12" s="103" t="str">
        <f>データ!Y6</f>
        <v>-</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120</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121</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VAQTvylW8UDNLtCfodZE/SdUlOXIGozXp0kj5s2373BZJodJsxXWRPrHB42kEIzP/SsRjhzojP9cOXbSaQ+3ow==" saltValue="Ef4SJKwv5pUvfwD1AD1u0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2018</v>
      </c>
      <c r="J6" s="55" t="str">
        <f t="shared" ref="J6:AK6" si="3">J7</f>
        <v>022039</v>
      </c>
      <c r="K6" s="55" t="str">
        <f t="shared" si="3"/>
        <v>46</v>
      </c>
      <c r="L6" s="55" t="str">
        <f t="shared" si="3"/>
        <v>03</v>
      </c>
      <c r="M6" s="56" t="str">
        <f>M7</f>
        <v>3</v>
      </c>
      <c r="N6" s="56" t="str">
        <f>N7</f>
        <v>000</v>
      </c>
      <c r="O6" s="55" t="str">
        <f t="shared" si="3"/>
        <v>青森県　八戸市</v>
      </c>
      <c r="P6" s="55" t="str">
        <f t="shared" si="3"/>
        <v>法適用</v>
      </c>
      <c r="Q6" s="55" t="str">
        <f t="shared" si="3"/>
        <v>交通事業</v>
      </c>
      <c r="R6" s="55" t="str">
        <f t="shared" si="3"/>
        <v>自動車運送事業</v>
      </c>
      <c r="S6" s="55" t="str">
        <f t="shared" si="3"/>
        <v>非設置</v>
      </c>
      <c r="T6" s="57" t="str">
        <f t="shared" si="3"/>
        <v>-</v>
      </c>
      <c r="U6" s="57">
        <f t="shared" si="3"/>
        <v>179.7</v>
      </c>
      <c r="V6" s="58">
        <f t="shared" si="3"/>
        <v>3757</v>
      </c>
      <c r="W6" s="58">
        <f t="shared" si="3"/>
        <v>118</v>
      </c>
      <c r="X6" s="58">
        <f t="shared" si="3"/>
        <v>211</v>
      </c>
      <c r="Y6" s="57" t="str">
        <f>Y7</f>
        <v>-</v>
      </c>
      <c r="Z6" s="55" t="str">
        <f t="shared" si="3"/>
        <v>有</v>
      </c>
      <c r="AA6" s="55" t="str">
        <f t="shared" si="3"/>
        <v>有</v>
      </c>
      <c r="AB6" s="58">
        <f t="shared" si="3"/>
        <v>6945</v>
      </c>
      <c r="AC6" s="58">
        <f t="shared" si="3"/>
        <v>6981</v>
      </c>
      <c r="AD6" s="58">
        <f t="shared" si="3"/>
        <v>6888</v>
      </c>
      <c r="AE6" s="58">
        <f t="shared" si="3"/>
        <v>6843</v>
      </c>
      <c r="AF6" s="58">
        <f t="shared" si="3"/>
        <v>6831</v>
      </c>
      <c r="AG6" s="58">
        <f t="shared" si="3"/>
        <v>403846</v>
      </c>
      <c r="AH6" s="58">
        <f t="shared" si="3"/>
        <v>420215</v>
      </c>
      <c r="AI6" s="58">
        <f t="shared" si="3"/>
        <v>300000</v>
      </c>
      <c r="AJ6" s="58">
        <f t="shared" si="3"/>
        <v>340000</v>
      </c>
      <c r="AK6" s="58">
        <f t="shared" si="3"/>
        <v>363755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179.7</v>
      </c>
      <c r="V7" s="65">
        <v>3757</v>
      </c>
      <c r="W7" s="65">
        <v>118</v>
      </c>
      <c r="X7" s="65">
        <v>211</v>
      </c>
      <c r="Y7" s="64" t="s">
        <v>99</v>
      </c>
      <c r="Z7" s="63" t="s">
        <v>100</v>
      </c>
      <c r="AA7" s="63" t="s">
        <v>100</v>
      </c>
      <c r="AB7" s="65">
        <v>6945</v>
      </c>
      <c r="AC7" s="65">
        <v>6981</v>
      </c>
      <c r="AD7" s="65">
        <v>6888</v>
      </c>
      <c r="AE7" s="65">
        <v>6843</v>
      </c>
      <c r="AF7" s="65">
        <v>6831</v>
      </c>
      <c r="AG7" s="65">
        <v>403846</v>
      </c>
      <c r="AH7" s="65">
        <v>420215</v>
      </c>
      <c r="AI7" s="65">
        <v>300000</v>
      </c>
      <c r="AJ7" s="65">
        <v>340000</v>
      </c>
      <c r="AK7" s="65">
        <v>363755</v>
      </c>
      <c r="AL7" s="64">
        <v>107.9</v>
      </c>
      <c r="AM7" s="64">
        <v>108.1</v>
      </c>
      <c r="AN7" s="64">
        <v>104.7</v>
      </c>
      <c r="AO7" s="64">
        <v>103.1</v>
      </c>
      <c r="AP7" s="64">
        <v>99.2</v>
      </c>
      <c r="AQ7" s="64">
        <v>102.8</v>
      </c>
      <c r="AR7" s="64">
        <v>104.1</v>
      </c>
      <c r="AS7" s="64">
        <v>103.5</v>
      </c>
      <c r="AT7" s="64">
        <v>103.3</v>
      </c>
      <c r="AU7" s="64">
        <v>102.4</v>
      </c>
      <c r="AV7" s="64">
        <v>100</v>
      </c>
      <c r="AW7" s="64">
        <v>80.3</v>
      </c>
      <c r="AX7" s="64">
        <v>79.900000000000006</v>
      </c>
      <c r="AY7" s="64">
        <v>80.900000000000006</v>
      </c>
      <c r="AZ7" s="64">
        <v>74.5</v>
      </c>
      <c r="BA7" s="64">
        <v>70.5</v>
      </c>
      <c r="BB7" s="64">
        <v>93.3</v>
      </c>
      <c r="BC7" s="64">
        <v>95.5</v>
      </c>
      <c r="BD7" s="64">
        <v>94.2</v>
      </c>
      <c r="BE7" s="64">
        <v>94</v>
      </c>
      <c r="BF7" s="64">
        <v>93.2</v>
      </c>
      <c r="BG7" s="64">
        <v>100</v>
      </c>
      <c r="BH7" s="64">
        <v>165</v>
      </c>
      <c r="BI7" s="64">
        <v>216.3</v>
      </c>
      <c r="BJ7" s="64">
        <v>170.3</v>
      </c>
      <c r="BK7" s="64">
        <v>259.7</v>
      </c>
      <c r="BL7" s="64">
        <v>319.60000000000002</v>
      </c>
      <c r="BM7" s="64">
        <v>96.5</v>
      </c>
      <c r="BN7" s="64">
        <v>97.7</v>
      </c>
      <c r="BO7" s="64">
        <v>100</v>
      </c>
      <c r="BP7" s="64">
        <v>156.69999999999999</v>
      </c>
      <c r="BQ7" s="64">
        <v>155.30000000000001</v>
      </c>
      <c r="BR7" s="64">
        <v>100</v>
      </c>
      <c r="BS7" s="64">
        <v>3.7</v>
      </c>
      <c r="BT7" s="64">
        <v>0</v>
      </c>
      <c r="BU7" s="64">
        <v>0</v>
      </c>
      <c r="BV7" s="64">
        <v>0</v>
      </c>
      <c r="BW7" s="64">
        <v>0</v>
      </c>
      <c r="BX7" s="64">
        <v>102.5</v>
      </c>
      <c r="BY7" s="64">
        <v>90.4</v>
      </c>
      <c r="BZ7" s="64">
        <v>86.1</v>
      </c>
      <c r="CA7" s="64">
        <v>62.9</v>
      </c>
      <c r="CB7" s="64">
        <v>34.799999999999997</v>
      </c>
      <c r="CC7" s="64">
        <v>0</v>
      </c>
      <c r="CD7" s="64">
        <v>58.1</v>
      </c>
      <c r="CE7" s="64">
        <v>60.2</v>
      </c>
      <c r="CF7" s="64">
        <v>43.6</v>
      </c>
      <c r="CG7" s="64">
        <v>49.7</v>
      </c>
      <c r="CH7" s="64">
        <v>53.3</v>
      </c>
      <c r="CI7" s="64">
        <v>15.7</v>
      </c>
      <c r="CJ7" s="64">
        <v>13.6</v>
      </c>
      <c r="CK7" s="64">
        <v>14.6</v>
      </c>
      <c r="CL7" s="64">
        <v>14.5</v>
      </c>
      <c r="CM7" s="64">
        <v>14.7</v>
      </c>
      <c r="CN7" s="64">
        <v>208.6</v>
      </c>
      <c r="CO7" s="64">
        <v>209.2</v>
      </c>
      <c r="CP7" s="64">
        <v>203.3</v>
      </c>
      <c r="CQ7" s="64">
        <v>218.6</v>
      </c>
      <c r="CR7" s="64">
        <v>228.4</v>
      </c>
      <c r="CS7" s="64">
        <v>181.8</v>
      </c>
      <c r="CT7" s="64">
        <v>177.3</v>
      </c>
      <c r="CU7" s="64">
        <v>180</v>
      </c>
      <c r="CV7" s="64">
        <v>180.1</v>
      </c>
      <c r="CW7" s="64">
        <v>182.9</v>
      </c>
      <c r="CX7" s="64">
        <v>27.9</v>
      </c>
      <c r="CY7" s="64">
        <v>28.8</v>
      </c>
      <c r="CZ7" s="64">
        <v>21.4</v>
      </c>
      <c r="DA7" s="64">
        <v>22.7</v>
      </c>
      <c r="DB7" s="64">
        <v>23.3</v>
      </c>
      <c r="DC7" s="64">
        <v>8.6999999999999993</v>
      </c>
      <c r="DD7" s="64">
        <v>7.7</v>
      </c>
      <c r="DE7" s="64">
        <v>8.1</v>
      </c>
      <c r="DF7" s="64">
        <v>8</v>
      </c>
      <c r="DG7" s="64">
        <v>8</v>
      </c>
      <c r="DH7" s="64">
        <v>27.3</v>
      </c>
      <c r="DI7" s="64">
        <v>29.8</v>
      </c>
      <c r="DJ7" s="64">
        <v>31.9</v>
      </c>
      <c r="DK7" s="64">
        <v>25.4</v>
      </c>
      <c r="DL7" s="64">
        <v>20.100000000000001</v>
      </c>
      <c r="DM7" s="64">
        <v>30.9</v>
      </c>
      <c r="DN7" s="64">
        <v>27</v>
      </c>
      <c r="DO7" s="64">
        <v>22.5</v>
      </c>
      <c r="DP7" s="64">
        <v>21.9</v>
      </c>
      <c r="DQ7" s="64">
        <v>23.3</v>
      </c>
      <c r="DR7" s="64">
        <v>78</v>
      </c>
      <c r="DS7" s="64">
        <v>70.8</v>
      </c>
      <c r="DT7" s="64">
        <v>64.599999999999994</v>
      </c>
      <c r="DU7" s="64">
        <v>70</v>
      </c>
      <c r="DV7" s="64">
        <v>61.6</v>
      </c>
      <c r="DW7" s="64">
        <v>79.3</v>
      </c>
      <c r="DX7" s="64">
        <v>78.900000000000006</v>
      </c>
      <c r="DY7" s="64">
        <v>78.400000000000006</v>
      </c>
      <c r="DZ7" s="64">
        <v>77.8</v>
      </c>
      <c r="EA7" s="64">
        <v>77.400000000000006</v>
      </c>
      <c r="EB7" s="66">
        <v>405.08</v>
      </c>
      <c r="EC7" s="66">
        <v>417.97</v>
      </c>
      <c r="ED7" s="66">
        <v>387.34</v>
      </c>
      <c r="EE7" s="66">
        <v>408.95</v>
      </c>
      <c r="EF7" s="66">
        <v>411.77</v>
      </c>
      <c r="EG7" s="66">
        <v>247.65</v>
      </c>
      <c r="EH7" s="66">
        <v>251.2</v>
      </c>
      <c r="EI7" s="66">
        <v>255.17</v>
      </c>
      <c r="EJ7" s="66">
        <v>248.24</v>
      </c>
      <c r="EK7" s="66">
        <v>249.59</v>
      </c>
      <c r="EL7" s="66">
        <v>375.41</v>
      </c>
      <c r="EM7" s="66">
        <v>386.6</v>
      </c>
      <c r="EN7" s="66">
        <v>370</v>
      </c>
      <c r="EO7" s="66">
        <v>396.72</v>
      </c>
      <c r="EP7" s="66">
        <v>415.25</v>
      </c>
      <c r="EQ7" s="66">
        <v>314.11</v>
      </c>
      <c r="ER7" s="66">
        <v>319.07</v>
      </c>
      <c r="ES7" s="66">
        <v>324.35000000000002</v>
      </c>
      <c r="ET7" s="66">
        <v>330.16</v>
      </c>
      <c r="EU7" s="66">
        <v>339.58</v>
      </c>
      <c r="EV7" s="66">
        <v>230.35</v>
      </c>
      <c r="EW7" s="66">
        <v>239.96</v>
      </c>
      <c r="EX7" s="66">
        <v>240.61</v>
      </c>
      <c r="EY7" s="66">
        <v>256.94</v>
      </c>
      <c r="EZ7" s="66">
        <v>268.07</v>
      </c>
      <c r="FA7" s="66">
        <v>178.87</v>
      </c>
      <c r="FB7" s="66">
        <v>186.85</v>
      </c>
      <c r="FC7" s="66">
        <v>189.23</v>
      </c>
      <c r="FD7" s="66">
        <v>193.56</v>
      </c>
      <c r="FE7" s="66">
        <v>193.73</v>
      </c>
      <c r="FF7" s="64">
        <v>9.4</v>
      </c>
      <c r="FG7" s="64">
        <v>9.8000000000000007</v>
      </c>
      <c r="FH7" s="64">
        <v>10</v>
      </c>
      <c r="FI7" s="64">
        <v>9.9</v>
      </c>
      <c r="FJ7" s="64">
        <v>10.1</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80.3</v>
      </c>
      <c r="AW11" s="75">
        <f>AX7</f>
        <v>79.900000000000006</v>
      </c>
      <c r="AX11" s="75">
        <f>AY7</f>
        <v>80.900000000000006</v>
      </c>
      <c r="AY11" s="75">
        <f>AZ7</f>
        <v>74.5</v>
      </c>
      <c r="AZ11" s="75">
        <f>BA7</f>
        <v>70.5</v>
      </c>
      <c r="BA11" s="71"/>
      <c r="BB11" s="72"/>
      <c r="BC11" s="71"/>
      <c r="BD11" s="71"/>
      <c r="BE11" s="71"/>
      <c r="BF11" s="74" t="s">
        <v>108</v>
      </c>
      <c r="BG11" s="75">
        <f>BH7</f>
        <v>165</v>
      </c>
      <c r="BH11" s="75">
        <f>BI7</f>
        <v>216.3</v>
      </c>
      <c r="BI11" s="75">
        <f>BJ7</f>
        <v>170.3</v>
      </c>
      <c r="BJ11" s="75">
        <f>BK7</f>
        <v>259.7</v>
      </c>
      <c r="BK11" s="75">
        <f>BL7</f>
        <v>319.60000000000002</v>
      </c>
      <c r="BL11" s="71"/>
      <c r="BM11" s="71"/>
      <c r="BN11" s="71"/>
      <c r="BO11" s="71"/>
      <c r="BP11" s="71"/>
      <c r="BQ11" s="74" t="s">
        <v>108</v>
      </c>
      <c r="BR11" s="75">
        <f>BS7</f>
        <v>3.7</v>
      </c>
      <c r="BS11" s="75">
        <f>BT7</f>
        <v>0</v>
      </c>
      <c r="BT11" s="75">
        <f>BU7</f>
        <v>0</v>
      </c>
      <c r="BU11" s="75">
        <f>BV7</f>
        <v>0</v>
      </c>
      <c r="BV11" s="75">
        <f>BW7</f>
        <v>0</v>
      </c>
      <c r="BW11" s="71"/>
      <c r="BX11" s="71"/>
      <c r="BY11" s="71"/>
      <c r="BZ11" s="71"/>
      <c r="CA11" s="71"/>
      <c r="CB11" s="74" t="s">
        <v>109</v>
      </c>
      <c r="CC11" s="75">
        <f>CD7</f>
        <v>58.1</v>
      </c>
      <c r="CD11" s="75">
        <f>CE7</f>
        <v>60.2</v>
      </c>
      <c r="CE11" s="75">
        <f>CF7</f>
        <v>43.6</v>
      </c>
      <c r="CF11" s="75">
        <f>CG7</f>
        <v>49.7</v>
      </c>
      <c r="CG11" s="75">
        <f>CH7</f>
        <v>53.3</v>
      </c>
      <c r="CH11" s="71"/>
      <c r="CI11" s="71"/>
      <c r="CJ11" s="71"/>
      <c r="CK11" s="71"/>
      <c r="CL11" s="71"/>
      <c r="CM11" s="71"/>
      <c r="CN11" s="71"/>
      <c r="CO11" s="71"/>
      <c r="CP11" s="71"/>
      <c r="CQ11" s="71"/>
      <c r="CR11" s="71"/>
      <c r="CS11" s="71"/>
      <c r="CT11" s="71"/>
      <c r="CU11" s="71"/>
      <c r="CV11" s="74" t="s">
        <v>108</v>
      </c>
      <c r="CW11" s="75">
        <f>CX7</f>
        <v>27.9</v>
      </c>
      <c r="CX11" s="75">
        <f>CY7</f>
        <v>28.8</v>
      </c>
      <c r="CY11" s="75">
        <f>CZ7</f>
        <v>21.4</v>
      </c>
      <c r="CZ11" s="75">
        <f>DA7</f>
        <v>22.7</v>
      </c>
      <c r="DA11" s="75">
        <f>DB7</f>
        <v>23.3</v>
      </c>
      <c r="DB11" s="71"/>
      <c r="DC11" s="71"/>
      <c r="DD11" s="71"/>
      <c r="DE11" s="71"/>
      <c r="DF11" s="74" t="s">
        <v>108</v>
      </c>
      <c r="DG11" s="75">
        <f>DH7</f>
        <v>27.3</v>
      </c>
      <c r="DH11" s="75">
        <f>DI7</f>
        <v>29.8</v>
      </c>
      <c r="DI11" s="75">
        <f>DJ7</f>
        <v>31.9</v>
      </c>
      <c r="DJ11" s="75">
        <f>DK7</f>
        <v>25.4</v>
      </c>
      <c r="DK11" s="75">
        <f>DL7</f>
        <v>20.100000000000001</v>
      </c>
      <c r="DL11" s="71"/>
      <c r="DM11" s="71"/>
      <c r="DN11" s="71"/>
      <c r="DO11" s="71"/>
      <c r="DP11" s="74" t="s">
        <v>108</v>
      </c>
      <c r="DQ11" s="75">
        <f>DR7</f>
        <v>78</v>
      </c>
      <c r="DR11" s="75">
        <f>DS7</f>
        <v>70.8</v>
      </c>
      <c r="DS11" s="75">
        <f>DT7</f>
        <v>64.599999999999994</v>
      </c>
      <c r="DT11" s="75">
        <f>DU7</f>
        <v>70</v>
      </c>
      <c r="DU11" s="75">
        <f>DV7</f>
        <v>61.6</v>
      </c>
      <c r="DV11" s="71"/>
      <c r="DW11" s="71"/>
      <c r="DX11" s="71"/>
      <c r="DY11" s="71"/>
      <c r="DZ11" s="74" t="s">
        <v>108</v>
      </c>
      <c r="EA11" s="76">
        <f>EB7</f>
        <v>405.08</v>
      </c>
      <c r="EB11" s="76">
        <f>EC7</f>
        <v>417.97</v>
      </c>
      <c r="EC11" s="76">
        <f>ED7</f>
        <v>387.34</v>
      </c>
      <c r="ED11" s="76">
        <f>EE7</f>
        <v>408.95</v>
      </c>
      <c r="EE11" s="76">
        <f>EF7</f>
        <v>411.77</v>
      </c>
      <c r="EF11" s="71"/>
      <c r="EG11" s="71"/>
      <c r="EH11" s="71"/>
      <c r="EI11" s="71"/>
      <c r="EJ11" s="74" t="s">
        <v>108</v>
      </c>
      <c r="EK11" s="76">
        <f>EL7</f>
        <v>375.41</v>
      </c>
      <c r="EL11" s="76">
        <f>EM7</f>
        <v>386.6</v>
      </c>
      <c r="EM11" s="76">
        <f>EN7</f>
        <v>370</v>
      </c>
      <c r="EN11" s="76">
        <f>EO7</f>
        <v>396.72</v>
      </c>
      <c r="EO11" s="76">
        <f>EP7</f>
        <v>415.25</v>
      </c>
      <c r="EP11" s="71"/>
      <c r="EQ11" s="71"/>
      <c r="ER11" s="71"/>
      <c r="ES11" s="71"/>
      <c r="ET11" s="74" t="s">
        <v>108</v>
      </c>
      <c r="EU11" s="76">
        <f>EV7</f>
        <v>230.35</v>
      </c>
      <c r="EV11" s="76">
        <f>EW7</f>
        <v>239.96</v>
      </c>
      <c r="EW11" s="76">
        <f>EX7</f>
        <v>240.61</v>
      </c>
      <c r="EX11" s="76">
        <f>EY7</f>
        <v>256.94</v>
      </c>
      <c r="EY11" s="76">
        <f>EZ7</f>
        <v>268.07</v>
      </c>
      <c r="EZ11" s="71"/>
      <c r="FA11" s="71"/>
      <c r="FB11" s="71"/>
      <c r="FC11" s="71"/>
      <c r="FD11" s="74" t="s">
        <v>108</v>
      </c>
      <c r="FE11" s="75">
        <f>FF7</f>
        <v>9.4</v>
      </c>
      <c r="FF11" s="75">
        <f>FG7</f>
        <v>9.8000000000000007</v>
      </c>
      <c r="FG11" s="75">
        <f>FH7</f>
        <v>10</v>
      </c>
      <c r="FH11" s="75">
        <f>FI7</f>
        <v>9.9</v>
      </c>
      <c r="FI11" s="75">
        <f>FJ7</f>
        <v>10.1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107.9</v>
      </c>
      <c r="AL12" s="75">
        <f>AM7</f>
        <v>108.1</v>
      </c>
      <c r="AM12" s="75">
        <f>AN7</f>
        <v>104.7</v>
      </c>
      <c r="AN12" s="75">
        <f>AO7</f>
        <v>103.1</v>
      </c>
      <c r="AO12" s="75">
        <f>AP7</f>
        <v>99.2</v>
      </c>
      <c r="AP12" s="71"/>
      <c r="AQ12" s="71"/>
      <c r="AR12" s="71"/>
      <c r="AS12" s="71"/>
      <c r="AT12" s="71"/>
      <c r="AU12" s="74" t="s">
        <v>110</v>
      </c>
      <c r="AV12" s="75">
        <f>BB7</f>
        <v>93.3</v>
      </c>
      <c r="AW12" s="75">
        <f>BC7</f>
        <v>95.5</v>
      </c>
      <c r="AX12" s="75">
        <f>BD7</f>
        <v>94.2</v>
      </c>
      <c r="AY12" s="75">
        <f>BE7</f>
        <v>94</v>
      </c>
      <c r="AZ12" s="75">
        <f>BF7</f>
        <v>93.2</v>
      </c>
      <c r="BA12" s="71"/>
      <c r="BB12" s="72"/>
      <c r="BC12" s="71"/>
      <c r="BD12" s="71"/>
      <c r="BE12" s="71"/>
      <c r="BF12" s="74" t="s">
        <v>110</v>
      </c>
      <c r="BG12" s="75">
        <f>BM7</f>
        <v>96.5</v>
      </c>
      <c r="BH12" s="75">
        <f>BN7</f>
        <v>97.7</v>
      </c>
      <c r="BI12" s="75">
        <f>BO7</f>
        <v>100</v>
      </c>
      <c r="BJ12" s="75">
        <f>BP7</f>
        <v>156.69999999999999</v>
      </c>
      <c r="BK12" s="75">
        <f>BQ7</f>
        <v>155.30000000000001</v>
      </c>
      <c r="BL12" s="71"/>
      <c r="BM12" s="71"/>
      <c r="BN12" s="71"/>
      <c r="BO12" s="71"/>
      <c r="BP12" s="71"/>
      <c r="BQ12" s="74" t="s">
        <v>110</v>
      </c>
      <c r="BR12" s="75">
        <f>BX7</f>
        <v>102.5</v>
      </c>
      <c r="BS12" s="75">
        <f>BY7</f>
        <v>90.4</v>
      </c>
      <c r="BT12" s="75">
        <f>BZ7</f>
        <v>86.1</v>
      </c>
      <c r="BU12" s="75">
        <f>CA7</f>
        <v>62.9</v>
      </c>
      <c r="BV12" s="75">
        <f>CB7</f>
        <v>34.799999999999997</v>
      </c>
      <c r="BW12" s="71"/>
      <c r="BX12" s="71"/>
      <c r="BY12" s="71"/>
      <c r="BZ12" s="71"/>
      <c r="CA12" s="71"/>
      <c r="CB12" s="74" t="s">
        <v>111</v>
      </c>
      <c r="CC12" s="75">
        <f>CN7</f>
        <v>208.6</v>
      </c>
      <c r="CD12" s="75">
        <f>CO7</f>
        <v>209.2</v>
      </c>
      <c r="CE12" s="75">
        <f>CP7</f>
        <v>203.3</v>
      </c>
      <c r="CF12" s="75">
        <f>CQ7</f>
        <v>218.6</v>
      </c>
      <c r="CG12" s="75">
        <f>CR7</f>
        <v>228.4</v>
      </c>
      <c r="CH12" s="71"/>
      <c r="CI12" s="71"/>
      <c r="CJ12" s="71"/>
      <c r="CK12" s="71"/>
      <c r="CL12" s="71"/>
      <c r="CM12" s="71"/>
      <c r="CN12" s="71"/>
      <c r="CO12" s="71"/>
      <c r="CP12" s="71"/>
      <c r="CQ12" s="71"/>
      <c r="CR12" s="71"/>
      <c r="CS12" s="71"/>
      <c r="CT12" s="71"/>
      <c r="CU12" s="71"/>
      <c r="CV12" s="74" t="s">
        <v>110</v>
      </c>
      <c r="CW12" s="75">
        <f>DC7</f>
        <v>8.6999999999999993</v>
      </c>
      <c r="CX12" s="75">
        <f>DD7</f>
        <v>7.7</v>
      </c>
      <c r="CY12" s="75">
        <f>DE7</f>
        <v>8.1</v>
      </c>
      <c r="CZ12" s="75">
        <f>DF7</f>
        <v>8</v>
      </c>
      <c r="DA12" s="75">
        <f>DG7</f>
        <v>8</v>
      </c>
      <c r="DB12" s="71"/>
      <c r="DC12" s="71"/>
      <c r="DD12" s="71"/>
      <c r="DE12" s="71"/>
      <c r="DF12" s="74" t="s">
        <v>110</v>
      </c>
      <c r="DG12" s="75">
        <f>DM7</f>
        <v>30.9</v>
      </c>
      <c r="DH12" s="75">
        <f>DN7</f>
        <v>27</v>
      </c>
      <c r="DI12" s="75">
        <f>DO7</f>
        <v>22.5</v>
      </c>
      <c r="DJ12" s="75">
        <f>DP7</f>
        <v>21.9</v>
      </c>
      <c r="DK12" s="75">
        <f>DQ7</f>
        <v>23.3</v>
      </c>
      <c r="DL12" s="71"/>
      <c r="DM12" s="71"/>
      <c r="DN12" s="71"/>
      <c r="DO12" s="71"/>
      <c r="DP12" s="74" t="s">
        <v>110</v>
      </c>
      <c r="DQ12" s="75">
        <f>DW7</f>
        <v>79.3</v>
      </c>
      <c r="DR12" s="75">
        <f>DX7</f>
        <v>78.900000000000006</v>
      </c>
      <c r="DS12" s="75">
        <f>DY7</f>
        <v>78.400000000000006</v>
      </c>
      <c r="DT12" s="75">
        <f>DZ7</f>
        <v>77.8</v>
      </c>
      <c r="DU12" s="75">
        <f>EA7</f>
        <v>77.400000000000006</v>
      </c>
      <c r="DV12" s="71"/>
      <c r="DW12" s="71"/>
      <c r="DX12" s="71"/>
      <c r="DY12" s="71"/>
      <c r="DZ12" s="74" t="s">
        <v>110</v>
      </c>
      <c r="EA12" s="76">
        <f>EG7</f>
        <v>247.65</v>
      </c>
      <c r="EB12" s="76">
        <f>EH7</f>
        <v>251.2</v>
      </c>
      <c r="EC12" s="76">
        <f>EI7</f>
        <v>255.17</v>
      </c>
      <c r="ED12" s="76">
        <f>EJ7</f>
        <v>248.24</v>
      </c>
      <c r="EE12" s="76">
        <f>EK7</f>
        <v>249.59</v>
      </c>
      <c r="EF12" s="71"/>
      <c r="EG12" s="71"/>
      <c r="EH12" s="71"/>
      <c r="EI12" s="71"/>
      <c r="EJ12" s="74" t="s">
        <v>110</v>
      </c>
      <c r="EK12" s="76">
        <f>EQ7</f>
        <v>314.11</v>
      </c>
      <c r="EL12" s="76">
        <f>ER7</f>
        <v>319.07</v>
      </c>
      <c r="EM12" s="76">
        <f>ES7</f>
        <v>324.35000000000002</v>
      </c>
      <c r="EN12" s="76">
        <f>ET7</f>
        <v>330.16</v>
      </c>
      <c r="EO12" s="76">
        <f>EU7</f>
        <v>339.58</v>
      </c>
      <c r="EP12" s="71"/>
      <c r="EQ12" s="71"/>
      <c r="ER12" s="71"/>
      <c r="ES12" s="71"/>
      <c r="ET12" s="74" t="s">
        <v>110</v>
      </c>
      <c r="EU12" s="76">
        <f>FA7</f>
        <v>178.87</v>
      </c>
      <c r="EV12" s="76">
        <f>FB7</f>
        <v>186.85</v>
      </c>
      <c r="EW12" s="76">
        <f>FC7</f>
        <v>189.23</v>
      </c>
      <c r="EX12" s="76">
        <f>FD7</f>
        <v>193.56</v>
      </c>
      <c r="EY12" s="76">
        <f>FE7</f>
        <v>193.73</v>
      </c>
      <c r="EZ12" s="71"/>
      <c r="FA12" s="71"/>
      <c r="FB12" s="71"/>
      <c r="FC12" s="71"/>
      <c r="FD12" s="74" t="s">
        <v>110</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108</v>
      </c>
      <c r="AV17" s="79">
        <f>IF(AW7="-",NA(),AW7)</f>
        <v>80.3</v>
      </c>
      <c r="AW17" s="79">
        <f>IF(AX7="-",NA(),AX7)</f>
        <v>79.900000000000006</v>
      </c>
      <c r="AX17" s="79">
        <f>IF(AY7="-",NA(),AY7)</f>
        <v>80.900000000000006</v>
      </c>
      <c r="AY17" s="79">
        <f>IF(AZ7="-",NA(),AZ7)</f>
        <v>74.5</v>
      </c>
      <c r="AZ17" s="79">
        <f>IF(BA7="-",NA(),BA7)</f>
        <v>70.5</v>
      </c>
      <c r="BA17" s="2"/>
      <c r="BB17" s="67"/>
      <c r="BC17" s="2"/>
      <c r="BD17" s="2"/>
      <c r="BE17" s="2"/>
      <c r="BF17" s="78" t="s">
        <v>108</v>
      </c>
      <c r="BG17" s="79">
        <f>IF(BH7="-",NA(),BH7)</f>
        <v>165</v>
      </c>
      <c r="BH17" s="79">
        <f>IF(BI7="-",NA(),BI7)</f>
        <v>216.3</v>
      </c>
      <c r="BI17" s="79">
        <f>IF(BJ7="-",NA(),BJ7)</f>
        <v>170.3</v>
      </c>
      <c r="BJ17" s="79">
        <f>IF(BK7="-",NA(),BK7)</f>
        <v>259.7</v>
      </c>
      <c r="BK17" s="79">
        <f>IF(BL7="-",NA(),BL7)</f>
        <v>319.60000000000002</v>
      </c>
      <c r="BL17" s="2"/>
      <c r="BM17" s="2"/>
      <c r="BN17" s="2"/>
      <c r="BO17" s="2"/>
      <c r="BP17" s="2"/>
      <c r="BQ17" s="78" t="s">
        <v>108</v>
      </c>
      <c r="BR17" s="79">
        <f>IF(BS7="-",NA(),BS7)</f>
        <v>3.7</v>
      </c>
      <c r="BS17" s="79">
        <f>IF(BT7="-",NA(),BT7)</f>
        <v>0</v>
      </c>
      <c r="BT17" s="79">
        <f>IF(BU7="-",NA(),BU7)</f>
        <v>0</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108</v>
      </c>
      <c r="CW17" s="79">
        <f>IF(CX7="-",NA(),CX7)</f>
        <v>27.9</v>
      </c>
      <c r="CX17" s="79">
        <f>IF(CY7="-",NA(),CY7)</f>
        <v>28.8</v>
      </c>
      <c r="CY17" s="79">
        <f>IF(CZ7="-",NA(),CZ7)</f>
        <v>21.4</v>
      </c>
      <c r="CZ17" s="79">
        <f>IF(DA7="-",NA(),DA7)</f>
        <v>22.7</v>
      </c>
      <c r="DA17" s="79">
        <f>IF(DB7="-",NA(),DB7)</f>
        <v>23.3</v>
      </c>
      <c r="DB17" s="2"/>
      <c r="DC17" s="2"/>
      <c r="DD17" s="2"/>
      <c r="DE17" s="2"/>
      <c r="DF17" s="78" t="s">
        <v>115</v>
      </c>
      <c r="DG17" s="79">
        <f>IF(DH7="-",NA(),DH7)</f>
        <v>27.3</v>
      </c>
      <c r="DH17" s="79">
        <f>IF(DI7="-",NA(),DI7)</f>
        <v>29.8</v>
      </c>
      <c r="DI17" s="79">
        <f>IF(DJ7="-",NA(),DJ7)</f>
        <v>31.9</v>
      </c>
      <c r="DJ17" s="79">
        <f>IF(DK7="-",NA(),DK7)</f>
        <v>25.4</v>
      </c>
      <c r="DK17" s="79">
        <f>IF(DL7="-",NA(),DL7)</f>
        <v>20.100000000000001</v>
      </c>
      <c r="DL17" s="2"/>
      <c r="DM17" s="2"/>
      <c r="DN17" s="2"/>
      <c r="DO17" s="2"/>
      <c r="DP17" s="78" t="s">
        <v>108</v>
      </c>
      <c r="DQ17" s="79">
        <f>IF(DR7="-",NA(),DR7)</f>
        <v>78</v>
      </c>
      <c r="DR17" s="79">
        <f>IF(DS7="-",NA(),DS7)</f>
        <v>70.8</v>
      </c>
      <c r="DS17" s="79">
        <f>IF(DT7="-",NA(),DT7)</f>
        <v>64.599999999999994</v>
      </c>
      <c r="DT17" s="79">
        <f>IF(DU7="-",NA(),DU7)</f>
        <v>70</v>
      </c>
      <c r="DU17" s="79">
        <f>IF(DV7="-",NA(),DV7)</f>
        <v>61.6</v>
      </c>
      <c r="DV17" s="2"/>
      <c r="DW17" s="2"/>
      <c r="DX17" s="2"/>
      <c r="DY17" s="2"/>
      <c r="DZ17" s="78" t="s">
        <v>108</v>
      </c>
      <c r="EA17" s="80">
        <f>IF(EB7="-",NA(),EB7)</f>
        <v>405.08</v>
      </c>
      <c r="EB17" s="80">
        <f>IF(EC7="-",NA(),EC7)</f>
        <v>417.97</v>
      </c>
      <c r="EC17" s="80">
        <f>IF(ED7="-",NA(),ED7)</f>
        <v>387.34</v>
      </c>
      <c r="ED17" s="80">
        <f>IF(EE7="-",NA(),EE7)</f>
        <v>408.95</v>
      </c>
      <c r="EE17" s="80">
        <f>IF(EF7="-",NA(),EF7)</f>
        <v>411.77</v>
      </c>
      <c r="EF17" s="2"/>
      <c r="EG17" s="2"/>
      <c r="EH17" s="2"/>
      <c r="EI17" s="2"/>
      <c r="EJ17" s="78" t="s">
        <v>108</v>
      </c>
      <c r="EK17" s="80">
        <f>IF(EL7="-",NA(),EL7)</f>
        <v>375.41</v>
      </c>
      <c r="EL17" s="80">
        <f>IF(EM7="-",NA(),EM7)</f>
        <v>386.6</v>
      </c>
      <c r="EM17" s="80">
        <f>IF(EN7="-",NA(),EN7)</f>
        <v>370</v>
      </c>
      <c r="EN17" s="80">
        <f>IF(EO7="-",NA(),EO7)</f>
        <v>396.72</v>
      </c>
      <c r="EO17" s="80">
        <f>IF(EP7="-",NA(),EP7)</f>
        <v>415.25</v>
      </c>
      <c r="EP17" s="2"/>
      <c r="EQ17" s="2"/>
      <c r="ER17" s="2"/>
      <c r="ES17" s="2"/>
      <c r="ET17" s="78" t="s">
        <v>108</v>
      </c>
      <c r="EU17" s="80">
        <f>IF(EV7="-",NA(),EV7)</f>
        <v>230.35</v>
      </c>
      <c r="EV17" s="80">
        <f>IF(EW7="-",NA(),EW7)</f>
        <v>239.96</v>
      </c>
      <c r="EW17" s="80">
        <f>IF(EX7="-",NA(),EX7)</f>
        <v>240.61</v>
      </c>
      <c r="EX17" s="80">
        <f>IF(EY7="-",NA(),EY7)</f>
        <v>256.94</v>
      </c>
      <c r="EY17" s="80">
        <f>IF(EZ7="-",NA(),EZ7)</f>
        <v>268.07</v>
      </c>
      <c r="EZ17" s="2"/>
      <c r="FA17" s="2"/>
      <c r="FB17" s="2"/>
      <c r="FC17" s="2"/>
      <c r="FD17" s="78" t="s">
        <v>108</v>
      </c>
      <c r="FE17" s="79">
        <f>IF(FF7="-",NA(),FF7)</f>
        <v>9.4</v>
      </c>
      <c r="FF17" s="79">
        <f>IF(FG7="-",NA(),FG7)</f>
        <v>9.8000000000000007</v>
      </c>
      <c r="FG17" s="79">
        <f>IF(FH7="-",NA(),FH7)</f>
        <v>10</v>
      </c>
      <c r="FH17" s="79">
        <f>IF(FI7="-",NA(),FI7)</f>
        <v>9.9</v>
      </c>
      <c r="FI17" s="79">
        <f>IF(FJ7="-",NA(),FJ7)</f>
        <v>10.1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115</v>
      </c>
      <c r="AK18" s="79">
        <f>IF(AL7="-",NA(),AL7)</f>
        <v>107.9</v>
      </c>
      <c r="AL18" s="79">
        <f>IF(AM7="-",NA(),AM7)</f>
        <v>108.1</v>
      </c>
      <c r="AM18" s="79">
        <f>IF(AN7="-",NA(),AN7)</f>
        <v>104.7</v>
      </c>
      <c r="AN18" s="79">
        <f>IF(AO7="-",NA(),AO7)</f>
        <v>103.1</v>
      </c>
      <c r="AO18" s="79">
        <f>IF(AP7="-",NA(),AP7)</f>
        <v>99.2</v>
      </c>
      <c r="AP18" s="2"/>
      <c r="AQ18" s="2"/>
      <c r="AR18" s="2"/>
      <c r="AS18" s="2"/>
      <c r="AT18" s="2"/>
      <c r="AU18" s="78" t="s">
        <v>116</v>
      </c>
      <c r="AV18" s="79">
        <f>IF(BB7="-",NA(),BB7)</f>
        <v>93.3</v>
      </c>
      <c r="AW18" s="79">
        <f>IF(BC7="-",NA(),BC7)</f>
        <v>95.5</v>
      </c>
      <c r="AX18" s="79">
        <f>IF(BD7="-",NA(),BD7)</f>
        <v>94.2</v>
      </c>
      <c r="AY18" s="79">
        <f>IF(BE7="-",NA(),BE7)</f>
        <v>94</v>
      </c>
      <c r="AZ18" s="79">
        <f>IF(BF7="-",NA(),BF7)</f>
        <v>93.2</v>
      </c>
      <c r="BA18" s="2"/>
      <c r="BB18" s="2"/>
      <c r="BC18" s="2"/>
      <c r="BD18" s="2"/>
      <c r="BE18" s="2"/>
      <c r="BF18" s="78" t="s">
        <v>110</v>
      </c>
      <c r="BG18" s="79">
        <f>IF(BM7="-",NA(),BM7)</f>
        <v>96.5</v>
      </c>
      <c r="BH18" s="79">
        <f>IF(BN7="-",NA(),BN7)</f>
        <v>97.7</v>
      </c>
      <c r="BI18" s="79">
        <f>IF(BO7="-",NA(),BO7)</f>
        <v>100</v>
      </c>
      <c r="BJ18" s="79">
        <f>IF(BP7="-",NA(),BP7)</f>
        <v>156.69999999999999</v>
      </c>
      <c r="BK18" s="79">
        <f>IF(BQ7="-",NA(),BQ7)</f>
        <v>155.30000000000001</v>
      </c>
      <c r="BL18" s="2"/>
      <c r="BM18" s="2"/>
      <c r="BN18" s="2"/>
      <c r="BO18" s="2"/>
      <c r="BP18" s="2"/>
      <c r="BQ18" s="78" t="s">
        <v>110</v>
      </c>
      <c r="BR18" s="79">
        <f>IF(BX7="-",NA(),BX7)</f>
        <v>102.5</v>
      </c>
      <c r="BS18" s="79">
        <f>IF(BY7="-",NA(),BY7)</f>
        <v>90.4</v>
      </c>
      <c r="BT18" s="79">
        <f>IF(BZ7="-",NA(),BZ7)</f>
        <v>86.1</v>
      </c>
      <c r="BU18" s="79">
        <f>IF(CA7="-",NA(),CA7)</f>
        <v>62.9</v>
      </c>
      <c r="BV18" s="79">
        <f>IF(CB7="-",NA(),CB7)</f>
        <v>34.799999999999997</v>
      </c>
      <c r="BW18" s="2"/>
      <c r="BX18" s="2"/>
      <c r="BY18" s="2"/>
      <c r="BZ18" s="2"/>
      <c r="CA18" s="2"/>
      <c r="CB18" s="81" t="s">
        <v>109</v>
      </c>
      <c r="CC18" s="79">
        <f>IF(CC11="-",NA(),CC11)</f>
        <v>58.1</v>
      </c>
      <c r="CD18" s="79">
        <f t="shared" ref="CD18:CG18" si="4">IF(CD11="-",NA(),CD11)</f>
        <v>60.2</v>
      </c>
      <c r="CE18" s="79">
        <f t="shared" si="4"/>
        <v>43.6</v>
      </c>
      <c r="CF18" s="79">
        <f t="shared" si="4"/>
        <v>49.7</v>
      </c>
      <c r="CG18" s="79">
        <f t="shared" si="4"/>
        <v>53.3</v>
      </c>
      <c r="CH18" s="2"/>
      <c r="CI18" s="2"/>
      <c r="CJ18" s="2"/>
      <c r="CK18" s="2"/>
      <c r="CL18" s="2"/>
      <c r="CM18" s="2"/>
      <c r="CN18" s="2"/>
      <c r="CO18" s="2"/>
      <c r="CP18" s="2"/>
      <c r="CQ18" s="2"/>
      <c r="CR18" s="2"/>
      <c r="CS18" s="2"/>
      <c r="CT18" s="2"/>
      <c r="CU18" s="2"/>
      <c r="CV18" s="78" t="s">
        <v>110</v>
      </c>
      <c r="CW18" s="79">
        <f>IF(DC7="-",NA(),DC7)</f>
        <v>8.6999999999999993</v>
      </c>
      <c r="CX18" s="79">
        <f>IF(DD7="-",NA(),DD7)</f>
        <v>7.7</v>
      </c>
      <c r="CY18" s="79">
        <f>IF(DE7="-",NA(),DE7)</f>
        <v>8.1</v>
      </c>
      <c r="CZ18" s="79">
        <f>IF(DF7="-",NA(),DF7)</f>
        <v>8</v>
      </c>
      <c r="DA18" s="79">
        <f>IF(DG7="-",NA(),DG7)</f>
        <v>8</v>
      </c>
      <c r="DB18" s="2"/>
      <c r="DC18" s="2"/>
      <c r="DD18" s="2"/>
      <c r="DE18" s="2"/>
      <c r="DF18" s="78" t="s">
        <v>117</v>
      </c>
      <c r="DG18" s="79">
        <f>IF(DM7="-",NA(),DM7)</f>
        <v>30.9</v>
      </c>
      <c r="DH18" s="79">
        <f>IF(DN7="-",NA(),DN7)</f>
        <v>27</v>
      </c>
      <c r="DI18" s="79">
        <f>IF(DO7="-",NA(),DO7)</f>
        <v>22.5</v>
      </c>
      <c r="DJ18" s="79">
        <f>IF(DP7="-",NA(),DP7)</f>
        <v>21.9</v>
      </c>
      <c r="DK18" s="79">
        <f>IF(DQ7="-",NA(),DQ7)</f>
        <v>23.3</v>
      </c>
      <c r="DL18" s="2"/>
      <c r="DM18" s="2"/>
      <c r="DN18" s="2"/>
      <c r="DO18" s="2"/>
      <c r="DP18" s="78" t="s">
        <v>110</v>
      </c>
      <c r="DQ18" s="79">
        <f>IF(DW7="-",NA(),DW7)</f>
        <v>79.3</v>
      </c>
      <c r="DR18" s="79">
        <f>IF(DX7="-",NA(),DX7)</f>
        <v>78.900000000000006</v>
      </c>
      <c r="DS18" s="79">
        <f>IF(DY7="-",NA(),DY7)</f>
        <v>78.400000000000006</v>
      </c>
      <c r="DT18" s="79">
        <f>IF(DZ7="-",NA(),DZ7)</f>
        <v>77.8</v>
      </c>
      <c r="DU18" s="79">
        <f>IF(EA7="-",NA(),EA7)</f>
        <v>77.400000000000006</v>
      </c>
      <c r="DV18" s="2"/>
      <c r="DW18" s="2"/>
      <c r="DX18" s="2"/>
      <c r="DY18" s="2"/>
      <c r="DZ18" s="78" t="s">
        <v>110</v>
      </c>
      <c r="EA18" s="80">
        <f>IF(EG7="-",NA(),EG7)</f>
        <v>247.65</v>
      </c>
      <c r="EB18" s="80">
        <f>IF(EH7="-",NA(),EH7)</f>
        <v>251.2</v>
      </c>
      <c r="EC18" s="80">
        <f>IF(EI7="-",NA(),EI7)</f>
        <v>255.17</v>
      </c>
      <c r="ED18" s="80">
        <f>IF(EJ7="-",NA(),EJ7)</f>
        <v>248.24</v>
      </c>
      <c r="EE18" s="80">
        <f>IF(EK7="-",NA(),EK7)</f>
        <v>249.59</v>
      </c>
      <c r="EF18" s="2"/>
      <c r="EG18" s="2"/>
      <c r="EH18" s="2"/>
      <c r="EI18" s="2"/>
      <c r="EJ18" s="78" t="s">
        <v>110</v>
      </c>
      <c r="EK18" s="80">
        <f>IF(EQ7="-",NA(),EQ7)</f>
        <v>314.11</v>
      </c>
      <c r="EL18" s="80">
        <f>IF(ER7="-",NA(),ER7)</f>
        <v>319.07</v>
      </c>
      <c r="EM18" s="80">
        <f>IF(ES7="-",NA(),ES7)</f>
        <v>324.35000000000002</v>
      </c>
      <c r="EN18" s="80">
        <f>IF(ET7="-",NA(),ET7)</f>
        <v>330.16</v>
      </c>
      <c r="EO18" s="80">
        <f>IF(EU7="-",NA(),EU7)</f>
        <v>339.58</v>
      </c>
      <c r="EP18" s="2"/>
      <c r="EQ18" s="2"/>
      <c r="ER18" s="2"/>
      <c r="ES18" s="2"/>
      <c r="ET18" s="78" t="s">
        <v>110</v>
      </c>
      <c r="EU18" s="80">
        <f>IF(FA7="-",NA(),FA7)</f>
        <v>178.87</v>
      </c>
      <c r="EV18" s="80">
        <f>IF(FB7="-",NA(),FB7)</f>
        <v>186.85</v>
      </c>
      <c r="EW18" s="80">
        <f>IF(FC7="-",NA(),FC7)</f>
        <v>189.23</v>
      </c>
      <c r="EX18" s="80">
        <f>IF(FD7="-",NA(),FD7)</f>
        <v>193.56</v>
      </c>
      <c r="EY18" s="80">
        <f>IF(FE7="-",NA(),FE7)</f>
        <v>193.73</v>
      </c>
      <c r="EZ18" s="2"/>
      <c r="FA18" s="2"/>
      <c r="FB18" s="2"/>
      <c r="FC18" s="2"/>
      <c r="FD18" s="78" t="s">
        <v>110</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102.8</v>
      </c>
      <c r="AL19" s="79">
        <f>IF(AR7="-",NA(),AR7)</f>
        <v>104.1</v>
      </c>
      <c r="AM19" s="79">
        <f>IF(AS7="-",NA(),AS7)</f>
        <v>103.5</v>
      </c>
      <c r="AN19" s="79">
        <f>IF(AT7="-",NA(),AT7)</f>
        <v>103.3</v>
      </c>
      <c r="AO19" s="79">
        <f>IF(AU7="-",NA(),AU7)</f>
        <v>102.4</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111</v>
      </c>
      <c r="CC19" s="79">
        <f t="shared" ref="CC19:CG21" si="5">IF(CC12="-",NA(),CC12)</f>
        <v>208.6</v>
      </c>
      <c r="CD19" s="79">
        <f t="shared" si="5"/>
        <v>209.2</v>
      </c>
      <c r="CE19" s="79">
        <f t="shared" si="5"/>
        <v>203.3</v>
      </c>
      <c r="CF19" s="79">
        <f t="shared" si="5"/>
        <v>218.6</v>
      </c>
      <c r="CG19" s="79">
        <f t="shared" si="5"/>
        <v>228.4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112</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113</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2020-01-21T04:34:28Z</cp:lastPrinted>
  <dcterms:created xsi:type="dcterms:W3CDTF">2019-12-05T07:12:25Z</dcterms:created>
  <dcterms:modified xsi:type="dcterms:W3CDTF">2020-01-22T02:30:52Z</dcterms:modified>
  <cp:category/>
</cp:coreProperties>
</file>