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pvHfypDW4ky2IsLTaktJH/0/YgK2aJ0wTuslPCKVsu7nBfPARExV0E8iXq+DeZjndqkqrGzSUOFgStxe2TbLg==" workbookSaltValue="7ouAmEl/ABHgRleIeC8uAg==" workbookSpinCount="100000"/>
  <bookViews>
    <workbookView xWindow="-120" yWindow="-120" windowWidth="29040" windowHeight="1572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<sst xmlns="http://schemas.openxmlformats.org/spreadsheetml/2006/main" xmlns:r="http://schemas.openxmlformats.org/officeDocument/2006/relationships" count="111" uniqueCount="111">
  <si>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</si>
  <si>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</si>
  <si>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</si>
  <si>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</si>
  <si>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</si>
  <si>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</si>
  <si>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</si>
  <si>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</si>
  <si>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</si>
  <si>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</si>
  <si>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</si>
  <si>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</si>
  <si>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</si>
  <si>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</si>
  <si>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</si>
  <si>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</si>
  <si>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</si>
  <si>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</si>
  <si>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</si>
  <si>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</si>
  <si>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</si>
  <si>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</si>
  <si>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</si>
  <si>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</si>
  <si>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</si>
  <si>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</si>
  <si>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</si>
  <si>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</si>
  <si>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</si>
  <si>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</si>
  <si>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</si>
  <si>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</si>
  <si>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</si>
  <si>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</si>
  <si>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</si>
  <si>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</si>
  <si>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</si>
  <si>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</si>
  <si>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</si>
  <si>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</si>
  <si>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</si>
  <si>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</si>
  <si>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</si>
  <si>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</si>
  <si>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</si>
  <si>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</si>
  <si>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</si>
  <si>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</si>
  <si>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</si>
  <si>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</si>
  <si>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</si>
  <si>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</si>
  <si>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</si>
  <si>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</si>
  <si>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</si>
  <si>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</si>
  <si>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</si>
  <si>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</si>
  <si>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</si>
  <si>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</si>
  <si>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</si>
  <si>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</si>
  <si>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</si>
  <si>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</si>
  <si>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</si>
  <si>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</si>
  <si>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</si>
  <si>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</si>
  <si>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</si>
  <si>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</si>
  <si>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</si>
  <si>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</si>
  <si>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</si>
  <si>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</si>
  <si>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</si>
  <si>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</si>
  <si>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</si>
  <si>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</si>
  <si>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</si>
  <si>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</si>
  <si>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</si>
  <si>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</si>
  <si>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</si>
  <si>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</si>
  <si>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</si>
  <si>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</si>
  <si>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</si>
  <si>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</si>
  <si>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r>
      <t xml:space="preserve"> 令和5年10月に料金を改定したことにより経常収支比率は２期連続で類似団体の平均値を超える向上となったが、給水人口については前年比</t>
    </r>
    <r>
      <rPr>
        <sz val="11"/>
        <color theme="1"/>
        <rFont val="ＭＳ ゴシック"/>
      </rPr>
      <t>98.1</t>
    </r>
    <r>
      <rPr>
        <sz val="11"/>
        <color auto="1"/>
        <rFont val="ＭＳ ゴシック"/>
      </rPr>
      <t>％であり今後も減少が予想されている。また老朽化する施設の維持更新費用、更には電気・管材料費等価格高騰により支出は増加する見込みであるため、施設の統合による維持管理費等の削減対策を進めている。
　企業債残高対給水収益比率は類似団体平均値を超えてはいるが、今後5年間で償還終期を迎える起債を多く抱えていることから、今後は減少傾向へ転じる見込である。しかしながら、管路耐震化事業の促進のため今後も起債の借入を予定しているため、適切な投資規模を見極めながら実施していく必要性がある。
　これまで100％以下であった料金回収率については、料金の改定並びに費用の削減を進めたことにより105.34%となり、改善傾向となったが、今後も投資の効率化や維持管理費の削減等の経営改善を継続して行っていく必要性がある。
　有収率においては、類似団体の平均値を下回り、また昨年度から悪化していることもあり、改善に向けたさらなる漏水調査の必要性や老朽管、老朽設備の改良が喫緊の課題である。
　国庫補助事業等を活用した施設整備を計画的に実施している状況である。　</t>
    </r>
    <rPh sb="1" eb="3">
      <t>レイワ</t>
    </rPh>
    <rPh sb="4" eb="5">
      <t>ネン</t>
    </rPh>
    <rPh sb="7" eb="8">
      <t>ガツ</t>
    </rPh>
    <rPh sb="9" eb="11">
      <t>リョウキン</t>
    </rPh>
    <rPh sb="12" eb="14">
      <t>カイテイ</t>
    </rPh>
    <rPh sb="29" eb="30">
      <t>キ</t>
    </rPh>
    <rPh sb="30" eb="32">
      <t>レンゾク</t>
    </rPh>
    <rPh sb="33" eb="35">
      <t>ルイジ</t>
    </rPh>
    <rPh sb="35" eb="37">
      <t>ダンタイ</t>
    </rPh>
    <rPh sb="38" eb="40">
      <t>ヘイキン</t>
    </rPh>
    <rPh sb="40" eb="41">
      <t>チ</t>
    </rPh>
    <rPh sb="42" eb="43">
      <t>コ</t>
    </rPh>
    <rPh sb="45" eb="47">
      <t>コウジョウ</t>
    </rPh>
    <rPh sb="53" eb="55">
      <t>キュウスイ</t>
    </rPh>
    <rPh sb="55" eb="57">
      <t>ジンコウ</t>
    </rPh>
    <rPh sb="62" eb="63">
      <t>マエ</t>
    </rPh>
    <rPh sb="104" eb="105">
      <t>サラ</t>
    </rPh>
    <rPh sb="107" eb="109">
      <t>デンキ</t>
    </rPh>
    <rPh sb="110" eb="111">
      <t>カン</t>
    </rPh>
    <rPh sb="111" eb="114">
      <t>ザイリョウヒ</t>
    </rPh>
    <rPh sb="114" eb="115">
      <t>トウ</t>
    </rPh>
    <rPh sb="115" eb="117">
      <t>カカク</t>
    </rPh>
    <rPh sb="117" eb="119">
      <t>コウトウ</t>
    </rPh>
    <rPh sb="122" eb="124">
      <t>シシュツ</t>
    </rPh>
    <rPh sb="138" eb="140">
      <t>シセツ</t>
    </rPh>
    <rPh sb="141" eb="143">
      <t>トウゴウ</t>
    </rPh>
    <rPh sb="146" eb="148">
      <t>イジ</t>
    </rPh>
    <rPh sb="148" eb="151">
      <t>カンリヒ</t>
    </rPh>
    <rPh sb="151" eb="152">
      <t>トウ</t>
    </rPh>
    <rPh sb="153" eb="155">
      <t>サクゲン</t>
    </rPh>
    <rPh sb="155" eb="157">
      <t>タイサク</t>
    </rPh>
    <rPh sb="158" eb="159">
      <t>スス</t>
    </rPh>
    <rPh sb="166" eb="169">
      <t>キギョウサイ</t>
    </rPh>
    <rPh sb="169" eb="171">
      <t>ザンダカ</t>
    </rPh>
    <rPh sb="171" eb="172">
      <t>ツイ</t>
    </rPh>
    <rPh sb="172" eb="174">
      <t>キュウスイ</t>
    </rPh>
    <rPh sb="174" eb="176">
      <t>シュウエキ</t>
    </rPh>
    <rPh sb="176" eb="178">
      <t>ヒリツ</t>
    </rPh>
    <rPh sb="179" eb="181">
      <t>ルイジ</t>
    </rPh>
    <rPh sb="181" eb="183">
      <t>ダンタイ</t>
    </rPh>
    <rPh sb="183" eb="186">
      <t>ヘイキンチ</t>
    </rPh>
    <rPh sb="187" eb="188">
      <t>コ</t>
    </rPh>
    <rPh sb="195" eb="197">
      <t>コンゴ</t>
    </rPh>
    <rPh sb="198" eb="200">
      <t>ネンカン</t>
    </rPh>
    <rPh sb="201" eb="203">
      <t>ショウカン</t>
    </rPh>
    <rPh sb="203" eb="205">
      <t>シュウキ</t>
    </rPh>
    <rPh sb="206" eb="207">
      <t>ムカ</t>
    </rPh>
    <rPh sb="209" eb="211">
      <t>キサイ</t>
    </rPh>
    <rPh sb="212" eb="213">
      <t>オオ</t>
    </rPh>
    <rPh sb="214" eb="215">
      <t>カカ</t>
    </rPh>
    <rPh sb="224" eb="226">
      <t>コンゴ</t>
    </rPh>
    <rPh sb="227" eb="229">
      <t>ゲンショウ</t>
    </rPh>
    <rPh sb="229" eb="231">
      <t>ケイコウ</t>
    </rPh>
    <rPh sb="232" eb="233">
      <t>テン</t>
    </rPh>
    <rPh sb="235" eb="237">
      <t>ミコミ</t>
    </rPh>
    <rPh sb="248" eb="250">
      <t>カンロ</t>
    </rPh>
    <rPh sb="250" eb="253">
      <t>タイシンカ</t>
    </rPh>
    <rPh sb="253" eb="255">
      <t>ジギョウ</t>
    </rPh>
    <rPh sb="256" eb="258">
      <t>ソクシン</t>
    </rPh>
    <rPh sb="261" eb="263">
      <t>コンゴ</t>
    </rPh>
    <rPh sb="264" eb="266">
      <t>キサイ</t>
    </rPh>
    <rPh sb="267" eb="269">
      <t>カリイレ</t>
    </rPh>
    <rPh sb="270" eb="272">
      <t>ヨテイ</t>
    </rPh>
    <rPh sb="279" eb="281">
      <t>テキセツ</t>
    </rPh>
    <rPh sb="282" eb="284">
      <t>トウシ</t>
    </rPh>
    <rPh sb="284" eb="286">
      <t>キボ</t>
    </rPh>
    <rPh sb="287" eb="289">
      <t>ミキワ</t>
    </rPh>
    <rPh sb="293" eb="295">
      <t>ジッシ</t>
    </rPh>
    <rPh sb="299" eb="302">
      <t>ヒツヨウセイ</t>
    </rPh>
    <rPh sb="316" eb="318">
      <t>イカ</t>
    </rPh>
    <rPh sb="333" eb="335">
      <t>リョウキン</t>
    </rPh>
    <rPh sb="336" eb="338">
      <t>カイテイ</t>
    </rPh>
    <rPh sb="338" eb="339">
      <t>ナラ</t>
    </rPh>
    <rPh sb="341" eb="343">
      <t>ヒヨウ</t>
    </rPh>
    <rPh sb="344" eb="346">
      <t>サクゲン</t>
    </rPh>
    <rPh sb="347" eb="348">
      <t>スス</t>
    </rPh>
    <rPh sb="366" eb="368">
      <t>カイゼン</t>
    </rPh>
    <rPh sb="368" eb="370">
      <t>ケイコウ</t>
    </rPh>
    <rPh sb="376" eb="378">
      <t>コンゴ</t>
    </rPh>
    <rPh sb="401" eb="403">
      <t>ケイゾク</t>
    </rPh>
    <rPh sb="405" eb="406">
      <t>オコナ</t>
    </rPh>
    <rPh sb="412" eb="413">
      <t>セイ</t>
    </rPh>
    <rPh sb="443" eb="446">
      <t>サクネンド</t>
    </rPh>
    <rPh sb="448" eb="450">
      <t>アッカ</t>
    </rPh>
    <rPh sb="460" eb="462">
      <t>カイゼン</t>
    </rPh>
    <rPh sb="463" eb="464">
      <t>ム</t>
    </rPh>
    <rPh sb="470" eb="472">
      <t>ロウスイ</t>
    </rPh>
    <rPh sb="472" eb="474">
      <t>チョウサ</t>
    </rPh>
    <rPh sb="475" eb="478">
      <t>ヒツヨウセイ</t>
    </rPh>
    <rPh sb="479" eb="481">
      <t>ロウキュウ</t>
    </rPh>
    <rPh sb="481" eb="482">
      <t>カン</t>
    </rPh>
    <rPh sb="483" eb="485">
      <t>ロウキュウ</t>
    </rPh>
    <rPh sb="485" eb="487">
      <t>セツビ</t>
    </rPh>
    <rPh sb="488" eb="490">
      <t>カイリョウ</t>
    </rPh>
    <rPh sb="491" eb="493">
      <t>キッキン</t>
    </rPh>
    <rPh sb="494" eb="496">
      <t>カダイ</t>
    </rPh>
    <rPh sb="502" eb="504">
      <t>コッコ</t>
    </rPh>
    <rPh sb="504" eb="506">
      <t>ホジョ</t>
    </rPh>
    <rPh sb="506" eb="508">
      <t>ジギョウ</t>
    </rPh>
    <rPh sb="508" eb="509">
      <t>トウ</t>
    </rPh>
    <rPh sb="510" eb="512">
      <t>カツヨウ</t>
    </rPh>
    <rPh sb="514" eb="516">
      <t>シセツ</t>
    </rPh>
    <rPh sb="516" eb="518">
      <t>セイビ</t>
    </rPh>
    <rPh sb="519" eb="522">
      <t>ケイカクテキ</t>
    </rPh>
    <rPh sb="523" eb="525">
      <t>ジッシ</t>
    </rPh>
    <rPh sb="529" eb="531">
      <t>ジョウキョウ</t>
    </rPh>
    <phoneticPr fontId="1"/>
  </si>
  <si>
    <t>類似団体平均(N-3)</t>
  </si>
  <si>
    <t>類似団体平均(N-2)</t>
  </si>
  <si>
    <t>類似団体平均(N-1)</t>
  </si>
  <si>
    <t>類似団体平均(N)</t>
  </si>
  <si>
    <t>参照用</t>
    <rPh sb="0" eb="3">
      <t>サンショウヨウ</t>
    </rPh>
    <phoneticPr fontId="1"/>
  </si>
  <si>
    <t>青森県　東北町</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</si>
  <si>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</si>
  <si>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</si>
  <si>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</si>
  <si>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</si>
  <si>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</si>
  <si>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</si>
  <si>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</si>
  <si>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</si>
  <si>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</si>
  <si>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</si>
  <si>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</si>
  <si>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</si>
  <si>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</si>
  <si>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</si>
  <si>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令和６年度末の有形固定資産減価償却率は55.62％で類似団体平均値、及び全国平均値を上回っている。
 当水道事業が保有する水道施設（管路・構造物・設備）は竣工当初の施設が多くを占めており、今後、財源確保の対策を講じた上で、耐用年数及び現状を踏まえた更新需要を適切に把握し、水道施設の計画的な更新が急務である。
</t>
    <rPh sb="8" eb="10">
      <t>ユウケイ</t>
    </rPh>
    <rPh sb="10" eb="12">
      <t>コテイ</t>
    </rPh>
    <rPh sb="12" eb="14">
      <t>シサン</t>
    </rPh>
    <rPh sb="31" eb="33">
      <t>ヘイキン</t>
    </rPh>
    <rPh sb="33" eb="34">
      <t>アタイ</t>
    </rPh>
    <rPh sb="35" eb="36">
      <t>オヨ</t>
    </rPh>
    <rPh sb="37" eb="39">
      <t>ゼンコク</t>
    </rPh>
    <rPh sb="39" eb="42">
      <t>ヘイキンチ</t>
    </rPh>
    <rPh sb="43" eb="45">
      <t>ウワマワ</t>
    </rPh>
    <rPh sb="89" eb="90">
      <t>シ</t>
    </rPh>
    <rPh sb="98" eb="100">
      <t>ザイゲン</t>
    </rPh>
    <rPh sb="100" eb="102">
      <t>カクホ</t>
    </rPh>
    <rPh sb="103" eb="105">
      <t>タイサク</t>
    </rPh>
    <rPh sb="106" eb="107">
      <t>コウ</t>
    </rPh>
    <rPh sb="109" eb="110">
      <t>ウエ</t>
    </rPh>
    <rPh sb="112" eb="114">
      <t>タイヨウ</t>
    </rPh>
    <rPh sb="149" eb="151">
      <t>キュウム</t>
    </rPh>
    <phoneticPr fontId="1"/>
  </si>
  <si>
    <r>
      <t xml:space="preserve"> 急速な人口減少にともなう営業収益の減少、職員給与費の増加や物価高騰による営業費用の増加が見込まれており、経営の安定化のため経営努力を一層推進していく必要がある。
　また類似団体と比較すると、全体的な設備・管路の老朽化に起因した有収率の値の低さが見受けられる状況にある。また管路経年化率が高く且つ管路更新化率が低いため、管路の更新投資を増やす必要性があり計画的な更新が急務である。
 令和５年度に改訂した</t>
    </r>
    <r>
      <rPr>
        <sz val="9"/>
        <color theme="1"/>
        <rFont val="ＭＳ ゴシック"/>
      </rPr>
      <t>「上水道事業経営戦略」同年に策定した「管路耐震化計画」に基づき、水道施設の計画な更新を進め経営基盤の強化のための取り組みを一層推進するとともに、中長期的な経営の効率化を図ることが必要である。
　また、水道事業の安定的な運営を図るために限られた人員の中で水道技術管理者及び布設工事監督者といった資格を持つ職員の育成を計画的に行っていく必要がある。</t>
    </r>
    <rPh sb="1" eb="3">
      <t>キュウソク</t>
    </rPh>
    <rPh sb="4" eb="6">
      <t>ジンコウ</t>
    </rPh>
    <rPh sb="6" eb="8">
      <t>ゲンショウ</t>
    </rPh>
    <rPh sb="13" eb="15">
      <t>エイギョウ</t>
    </rPh>
    <rPh sb="15" eb="17">
      <t>シュウエキ</t>
    </rPh>
    <rPh sb="18" eb="20">
      <t>ゲンショウ</t>
    </rPh>
    <rPh sb="21" eb="23">
      <t>ショクイン</t>
    </rPh>
    <rPh sb="23" eb="25">
      <t>キュウヨ</t>
    </rPh>
    <rPh sb="25" eb="26">
      <t>ヒ</t>
    </rPh>
    <rPh sb="27" eb="29">
      <t>ゾウカ</t>
    </rPh>
    <rPh sb="37" eb="39">
      <t>エイギョウ</t>
    </rPh>
    <rPh sb="39" eb="41">
      <t>ヒヨウ</t>
    </rPh>
    <rPh sb="42" eb="44">
      <t>ゾウカ</t>
    </rPh>
    <rPh sb="45" eb="47">
      <t>ミコ</t>
    </rPh>
    <rPh sb="53" eb="55">
      <t>ケイエイ</t>
    </rPh>
    <rPh sb="56" eb="58">
      <t>アンテイ</t>
    </rPh>
    <rPh sb="58" eb="59">
      <t>カ</t>
    </rPh>
    <rPh sb="62" eb="64">
      <t>ケイエイ</t>
    </rPh>
    <rPh sb="64" eb="66">
      <t>ドリョク</t>
    </rPh>
    <rPh sb="67" eb="69">
      <t>イッソウ</t>
    </rPh>
    <rPh sb="69" eb="71">
      <t>スイシン</t>
    </rPh>
    <rPh sb="75" eb="77">
      <t>ヒツヨウ</t>
    </rPh>
    <rPh sb="85" eb="87">
      <t>ルイジ</t>
    </rPh>
    <rPh sb="87" eb="89">
      <t>ダンタイ</t>
    </rPh>
    <rPh sb="90" eb="92">
      <t>ヒカク</t>
    </rPh>
    <rPh sb="103" eb="105">
      <t>カンロ</t>
    </rPh>
    <rPh sb="118" eb="119">
      <t>アタイ</t>
    </rPh>
    <rPh sb="120" eb="121">
      <t>ヒク</t>
    </rPh>
    <rPh sb="137" eb="139">
      <t>カンロ</t>
    </rPh>
    <rPh sb="139" eb="141">
      <t>ケイネン</t>
    </rPh>
    <rPh sb="141" eb="142">
      <t>カ</t>
    </rPh>
    <rPh sb="142" eb="143">
      <t>リツ</t>
    </rPh>
    <rPh sb="144" eb="145">
      <t>タカ</t>
    </rPh>
    <rPh sb="146" eb="147">
      <t>カ</t>
    </rPh>
    <rPh sb="148" eb="150">
      <t>カンロ</t>
    </rPh>
    <rPh sb="150" eb="153">
      <t>コウシンカ</t>
    </rPh>
    <rPh sb="153" eb="154">
      <t>リツ</t>
    </rPh>
    <rPh sb="155" eb="156">
      <t>ヒク</t>
    </rPh>
    <rPh sb="160" eb="162">
      <t>カンロ</t>
    </rPh>
    <rPh sb="163" eb="165">
      <t>コウシン</t>
    </rPh>
    <rPh sb="165" eb="167">
      <t>トウシ</t>
    </rPh>
    <rPh sb="168" eb="169">
      <t>フ</t>
    </rPh>
    <rPh sb="171" eb="174">
      <t>ヒツヨウセイ</t>
    </rPh>
    <rPh sb="177" eb="179">
      <t>ケイカク</t>
    </rPh>
    <rPh sb="179" eb="180">
      <t>テキ</t>
    </rPh>
    <rPh sb="181" eb="183">
      <t>コウシン</t>
    </rPh>
    <rPh sb="184" eb="186">
      <t>キュウム</t>
    </rPh>
    <rPh sb="192" eb="194">
      <t>レイワ</t>
    </rPh>
    <rPh sb="195" eb="197">
      <t>ネンド</t>
    </rPh>
    <rPh sb="198" eb="200">
      <t>カイテイ</t>
    </rPh>
    <rPh sb="203" eb="206">
      <t>ジョウスイドウ</t>
    </rPh>
    <rPh sb="206" eb="208">
      <t>ジギョウ</t>
    </rPh>
    <rPh sb="208" eb="210">
      <t>ケイエイ</t>
    </rPh>
    <rPh sb="210" eb="212">
      <t>センリャク</t>
    </rPh>
    <rPh sb="213" eb="215">
      <t>ドウネン</t>
    </rPh>
    <rPh sb="216" eb="218">
      <t>サクテイ</t>
    </rPh>
    <rPh sb="221" eb="223">
      <t>カンロ</t>
    </rPh>
    <rPh sb="223" eb="226">
      <t>タイシンカ</t>
    </rPh>
    <rPh sb="226" eb="228">
      <t>ケイカク</t>
    </rPh>
    <rPh sb="230" eb="231">
      <t>モト</t>
    </rPh>
    <rPh sb="234" eb="236">
      <t>スイドウ</t>
    </rPh>
    <rPh sb="236" eb="238">
      <t>シセツ</t>
    </rPh>
    <rPh sb="239" eb="241">
      <t>ケイカク</t>
    </rPh>
    <rPh sb="242" eb="244">
      <t>コウシン</t>
    </rPh>
    <rPh sb="245" eb="246">
      <t>スス</t>
    </rPh>
    <rPh sb="247" eb="249">
      <t>ケイエイ</t>
    </rPh>
    <rPh sb="249" eb="251">
      <t>キバン</t>
    </rPh>
    <rPh sb="252" eb="254">
      <t>キョウカ</t>
    </rPh>
    <rPh sb="258" eb="259">
      <t>ト</t>
    </rPh>
    <rPh sb="260" eb="261">
      <t>ク</t>
    </rPh>
    <rPh sb="263" eb="265">
      <t>イッソウ</t>
    </rPh>
    <rPh sb="265" eb="267">
      <t>スイシン</t>
    </rPh>
    <rPh sb="274" eb="278">
      <t>チュウチョウキテキ</t>
    </rPh>
    <rPh sb="279" eb="281">
      <t>ケイエイ</t>
    </rPh>
    <rPh sb="282" eb="285">
      <t>コウリツカ</t>
    </rPh>
    <rPh sb="286" eb="287">
      <t>ハカ</t>
    </rPh>
    <rPh sb="314" eb="315">
      <t>ハカ</t>
    </rPh>
    <rPh sb="319" eb="320">
      <t>カギ</t>
    </rPh>
    <rPh sb="323" eb="325">
      <t>ジンイン</t>
    </rPh>
    <rPh sb="326" eb="327">
      <t>ナカ</t>
    </rPh>
    <rPh sb="328" eb="330">
      <t>スイドウ</t>
    </rPh>
    <rPh sb="330" eb="332">
      <t>ギジュツ</t>
    </rPh>
    <rPh sb="332" eb="335">
      <t>カンリシャ</t>
    </rPh>
    <rPh sb="335" eb="336">
      <t>オヨ</t>
    </rPh>
    <rPh sb="337" eb="339">
      <t>フセツ</t>
    </rPh>
    <rPh sb="339" eb="341">
      <t>コウジ</t>
    </rPh>
    <rPh sb="341" eb="344">
      <t>カントクシャ</t>
    </rPh>
    <rPh sb="348" eb="350">
      <t>シカク</t>
    </rPh>
    <rPh sb="351" eb="352">
      <t>モ</t>
    </rPh>
    <rPh sb="353" eb="355">
      <t>ショクイン</t>
    </rPh>
    <rPh sb="356" eb="358">
      <t>イクセイ</t>
    </rPh>
    <rPh sb="359" eb="361">
      <t>ケイカク</t>
    </rPh>
    <rPh sb="361" eb="362">
      <t>テキ</t>
    </rPh>
    <rPh sb="363" eb="364">
      <t>オコナ</t>
    </rPh>
    <rPh sb="368" eb="370">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</si>
</sst>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8" fillId="0" borderId="0" xfId="0" applyFont="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1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0.31</c:v>
                </c:pt>
                <c:pt idx="2">
                  <c:v>0.18</c:v>
                </c:pt>
                <c:pt idx="3">
                  <c:v>0.28000000000000003</c:v>
                </c:pt>
                <c:pt idx="4">
                  <c:v>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0.48</c:v>
                </c:pt>
                <c:pt idx="2">
                  <c:v>0.5</c:v>
                </c:pt>
                <c:pt idx="3">
                  <c:v>0.41</c:v>
                </c:pt>
                <c:pt idx="4">
                  <c:v>0.41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70.98</c:v>
                </c:pt>
                <c:pt idx="1">
                  <c:v>72.150000000000006</c:v>
                </c:pt>
                <c:pt idx="2">
                  <c:v>73</c:v>
                </c:pt>
                <c:pt idx="3">
                  <c:v>72.44</c:v>
                </c:pt>
                <c:pt idx="4">
                  <c:v>71.88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55.89</c:v>
                </c:pt>
                <c:pt idx="1">
                  <c:v>55.72</c:v>
                </c:pt>
                <c:pt idx="2">
                  <c:v>55.31</c:v>
                </c:pt>
                <c:pt idx="3">
                  <c:v>55.14</c:v>
                </c:pt>
                <c:pt idx="4">
                  <c:v>54.99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63.74</c:v>
                </c:pt>
                <c:pt idx="1">
                  <c:v>63.03</c:v>
                </c:pt>
                <c:pt idx="2">
                  <c:v>60.67</c:v>
                </c:pt>
                <c:pt idx="3">
                  <c:v>60.67</c:v>
                </c:pt>
                <c:pt idx="4">
                  <c:v>58.65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81.27</c:v>
                </c:pt>
                <c:pt idx="1">
                  <c:v>81.260000000000005</c:v>
                </c:pt>
                <c:pt idx="2">
                  <c:v>80.36</c:v>
                </c:pt>
                <c:pt idx="3">
                  <c:v>80.13</c:v>
                </c:pt>
                <c:pt idx="4">
                  <c:v>79.34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111.95</c:v>
                </c:pt>
                <c:pt idx="1">
                  <c:v>107.2</c:v>
                </c:pt>
                <c:pt idx="2">
                  <c:v>101.47</c:v>
                </c:pt>
                <c:pt idx="3">
                  <c:v>119.31</c:v>
                </c:pt>
                <c:pt idx="4">
                  <c:v>117.14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108.35</c:v>
                </c:pt>
                <c:pt idx="1">
                  <c:v>108.84</c:v>
                </c:pt>
                <c:pt idx="2">
                  <c:v>105.92</c:v>
                </c:pt>
                <c:pt idx="3">
                  <c:v>106.01</c:v>
                </c:pt>
                <c:pt idx="4">
                  <c:v>103.74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52.51</c:v>
                </c:pt>
                <c:pt idx="1">
                  <c:v>53.36</c:v>
                </c:pt>
                <c:pt idx="2">
                  <c:v>54.85</c:v>
                </c:pt>
                <c:pt idx="3">
                  <c:v>55</c:v>
                </c:pt>
                <c:pt idx="4">
                  <c:v>55.62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50.63</c:v>
                </c:pt>
                <c:pt idx="1">
                  <c:v>51.29</c:v>
                </c:pt>
                <c:pt idx="2">
                  <c:v>52.2</c:v>
                </c:pt>
                <c:pt idx="3">
                  <c:v>52.7</c:v>
                </c:pt>
                <c:pt idx="4">
                  <c:v>53.48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53.38</c:v>
                </c:pt>
                <c:pt idx="1">
                  <c:v>53.14</c:v>
                </c:pt>
                <c:pt idx="2">
                  <c:v>53.41</c:v>
                </c:pt>
                <c:pt idx="3">
                  <c:v>54.08</c:v>
                </c:pt>
                <c:pt idx="4">
                  <c:v>54.23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18.28</c:v>
                </c:pt>
                <c:pt idx="1">
                  <c:v>19.61</c:v>
                </c:pt>
                <c:pt idx="2">
                  <c:v>20.73</c:v>
                </c:pt>
                <c:pt idx="3">
                  <c:v>22.86</c:v>
                </c:pt>
                <c:pt idx="4">
                  <c:v>24.31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3.98</c:v>
                </c:pt>
                <c:pt idx="1">
                  <c:v>6.02</c:v>
                </c:pt>
                <c:pt idx="2">
                  <c:v>7.78</c:v>
                </c:pt>
                <c:pt idx="3">
                  <c:v>9.59</c:v>
                </c:pt>
                <c:pt idx="4">
                  <c:v>11.55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127.62</c:v>
                </c:pt>
                <c:pt idx="1">
                  <c:v>135.24</c:v>
                </c:pt>
                <c:pt idx="2">
                  <c:v>86.46</c:v>
                </c:pt>
                <c:pt idx="3">
                  <c:v>139.76</c:v>
                </c:pt>
                <c:pt idx="4">
                  <c:v>158.19999999999999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367.55</c:v>
                </c:pt>
                <c:pt idx="1">
                  <c:v>378.56</c:v>
                </c:pt>
                <c:pt idx="2">
                  <c:v>364.46</c:v>
                </c:pt>
                <c:pt idx="3">
                  <c:v>338.89</c:v>
                </c:pt>
                <c:pt idx="4">
                  <c:v>352.34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681.63</c:v>
                </c:pt>
                <c:pt idx="1">
                  <c:v>670.09</c:v>
                </c:pt>
                <c:pt idx="2">
                  <c:v>728.49</c:v>
                </c:pt>
                <c:pt idx="3">
                  <c:v>580.83000000000004</c:v>
                </c:pt>
                <c:pt idx="4">
                  <c:v>513.29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418.68</c:v>
                </c:pt>
                <c:pt idx="1">
                  <c:v>395.68</c:v>
                </c:pt>
                <c:pt idx="2">
                  <c:v>403.72</c:v>
                </c:pt>
                <c:pt idx="3">
                  <c:v>400.21</c:v>
                </c:pt>
                <c:pt idx="4">
                  <c:v>391.13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88.74</c:v>
                </c:pt>
                <c:pt idx="1">
                  <c:v>87.89</c:v>
                </c:pt>
                <c:pt idx="2">
                  <c:v>65.98</c:v>
                </c:pt>
                <c:pt idx="3">
                  <c:v>80.14</c:v>
                </c:pt>
                <c:pt idx="4">
                  <c:v>105.34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94.78</c:v>
                </c:pt>
                <c:pt idx="1">
                  <c:v>97.59</c:v>
                </c:pt>
                <c:pt idx="2">
                  <c:v>92.17</c:v>
                </c:pt>
                <c:pt idx="3">
                  <c:v>92.83</c:v>
                </c:pt>
                <c:pt idx="4">
                  <c:v>92.16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196.25</c:v>
                </c:pt>
                <c:pt idx="1">
                  <c:v>198.5</c:v>
                </c:pt>
                <c:pt idx="2">
                  <c:v>238.62</c:v>
                </c:pt>
                <c:pt idx="3">
                  <c:v>239.82</c:v>
                </c:pt>
                <c:pt idx="4">
                  <c:v>208.76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181.3</c:v>
                </c:pt>
                <c:pt idx="1">
                  <c:v>181.71</c:v>
                </c:pt>
                <c:pt idx="2">
                  <c:v>188.51</c:v>
                </c:pt>
                <c:pt idx="3">
                  <c:v>189.43</c:v>
                </c:pt>
                <c:pt idx="4">
                  <c:v>196.75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W52" workbookViewId="0">
      <selection activeCell="BL83" sqref="BL8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東北町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16005</v>
      </c>
      <c r="AM8" s="29"/>
      <c r="AN8" s="29"/>
      <c r="AO8" s="29"/>
      <c r="AP8" s="29"/>
      <c r="AQ8" s="29"/>
      <c r="AR8" s="29"/>
      <c r="AS8" s="29"/>
      <c r="AT8" s="7">
        <f>データ!$S$6</f>
        <v>326.5</v>
      </c>
      <c r="AU8" s="15"/>
      <c r="AV8" s="15"/>
      <c r="AW8" s="15"/>
      <c r="AX8" s="15"/>
      <c r="AY8" s="15"/>
      <c r="AZ8" s="15"/>
      <c r="BA8" s="15"/>
      <c r="BB8" s="27">
        <f>データ!$T$6</f>
        <v>49.02</v>
      </c>
      <c r="BC8" s="27"/>
      <c r="BD8" s="27"/>
      <c r="BE8" s="27"/>
      <c r="BF8" s="27"/>
      <c r="BG8" s="27"/>
      <c r="BH8" s="27"/>
      <c r="BI8" s="27"/>
      <c r="BJ8" s="3"/>
      <c r="BK8" s="3"/>
      <c r="BL8" s="36" t="s">
        <v>16</v>
      </c>
      <c r="BM8" s="47"/>
      <c r="BN8" s="55" t="s">
        <v>21</v>
      </c>
      <c r="BO8" s="55"/>
      <c r="BP8" s="55"/>
      <c r="BQ8" s="55"/>
      <c r="BR8" s="55"/>
      <c r="BS8" s="55"/>
      <c r="BT8" s="55"/>
      <c r="BU8" s="55"/>
      <c r="BV8" s="55"/>
      <c r="BW8" s="55"/>
      <c r="BX8" s="55"/>
      <c r="BY8" s="59"/>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8"/>
      <c r="BN9" s="56" t="s">
        <v>33</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54.56</v>
      </c>
      <c r="J10" s="15"/>
      <c r="K10" s="15"/>
      <c r="L10" s="15"/>
      <c r="M10" s="15"/>
      <c r="N10" s="15"/>
      <c r="O10" s="24"/>
      <c r="P10" s="27">
        <f>データ!$P$6</f>
        <v>98.48</v>
      </c>
      <c r="Q10" s="27"/>
      <c r="R10" s="27"/>
      <c r="S10" s="27"/>
      <c r="T10" s="27"/>
      <c r="U10" s="27"/>
      <c r="V10" s="27"/>
      <c r="W10" s="29">
        <f>データ!$Q$6</f>
        <v>4180</v>
      </c>
      <c r="X10" s="29"/>
      <c r="Y10" s="29"/>
      <c r="Z10" s="29"/>
      <c r="AA10" s="29"/>
      <c r="AB10" s="29"/>
      <c r="AC10" s="29"/>
      <c r="AD10" s="2"/>
      <c r="AE10" s="2"/>
      <c r="AF10" s="2"/>
      <c r="AG10" s="2"/>
      <c r="AH10" s="2"/>
      <c r="AI10" s="2"/>
      <c r="AJ10" s="2"/>
      <c r="AK10" s="2"/>
      <c r="AL10" s="29">
        <f>データ!$U$6</f>
        <v>15634</v>
      </c>
      <c r="AM10" s="29"/>
      <c r="AN10" s="29"/>
      <c r="AO10" s="29"/>
      <c r="AP10" s="29"/>
      <c r="AQ10" s="29"/>
      <c r="AR10" s="29"/>
      <c r="AS10" s="29"/>
      <c r="AT10" s="7">
        <f>データ!$V$6</f>
        <v>152.16</v>
      </c>
      <c r="AU10" s="15"/>
      <c r="AV10" s="15"/>
      <c r="AW10" s="15"/>
      <c r="AX10" s="15"/>
      <c r="AY10" s="15"/>
      <c r="AZ10" s="15"/>
      <c r="BA10" s="15"/>
      <c r="BB10" s="27">
        <f>データ!$W$6</f>
        <v>102.75</v>
      </c>
      <c r="BC10" s="27"/>
      <c r="BD10" s="27"/>
      <c r="BE10" s="27"/>
      <c r="BF10" s="27"/>
      <c r="BG10" s="27"/>
      <c r="BH10" s="27"/>
      <c r="BI10" s="27"/>
      <c r="BJ10" s="2"/>
      <c r="BK10" s="2"/>
      <c r="BL10" s="38" t="s">
        <v>35</v>
      </c>
      <c r="BM10" s="49"/>
      <c r="BN10" s="57" t="s">
        <v>37</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88</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2"/>
      <c r="BN47" s="52"/>
      <c r="BO47" s="52"/>
      <c r="BP47" s="52"/>
      <c r="BQ47" s="52"/>
      <c r="BR47" s="52"/>
      <c r="BS47" s="52"/>
      <c r="BT47" s="52"/>
      <c r="BU47" s="52"/>
      <c r="BV47" s="52"/>
      <c r="BW47" s="52"/>
      <c r="BX47" s="52"/>
      <c r="BY47" s="52"/>
      <c r="BZ47" s="6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2"/>
      <c r="BN48" s="52"/>
      <c r="BO48" s="52"/>
      <c r="BP48" s="52"/>
      <c r="BQ48" s="52"/>
      <c r="BR48" s="52"/>
      <c r="BS48" s="52"/>
      <c r="BT48" s="52"/>
      <c r="BU48" s="52"/>
      <c r="BV48" s="52"/>
      <c r="BW48" s="52"/>
      <c r="BX48" s="52"/>
      <c r="BY48" s="52"/>
      <c r="BZ48" s="6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2"/>
      <c r="BN49" s="52"/>
      <c r="BO49" s="52"/>
      <c r="BP49" s="52"/>
      <c r="BQ49" s="52"/>
      <c r="BR49" s="52"/>
      <c r="BS49" s="52"/>
      <c r="BT49" s="52"/>
      <c r="BU49" s="52"/>
      <c r="BV49" s="52"/>
      <c r="BW49" s="52"/>
      <c r="BX49" s="52"/>
      <c r="BY49" s="52"/>
      <c r="BZ49" s="6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2"/>
      <c r="BN50" s="52"/>
      <c r="BO50" s="52"/>
      <c r="BP50" s="52"/>
      <c r="BQ50" s="52"/>
      <c r="BR50" s="52"/>
      <c r="BS50" s="52"/>
      <c r="BT50" s="52"/>
      <c r="BU50" s="52"/>
      <c r="BV50" s="52"/>
      <c r="BW50" s="52"/>
      <c r="BX50" s="52"/>
      <c r="BY50" s="52"/>
      <c r="BZ50" s="6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2"/>
      <c r="BN51" s="52"/>
      <c r="BO51" s="52"/>
      <c r="BP51" s="52"/>
      <c r="BQ51" s="52"/>
      <c r="BR51" s="52"/>
      <c r="BS51" s="52"/>
      <c r="BT51" s="52"/>
      <c r="BU51" s="52"/>
      <c r="BV51" s="52"/>
      <c r="BW51" s="52"/>
      <c r="BX51" s="52"/>
      <c r="BY51" s="52"/>
      <c r="BZ51" s="6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2"/>
      <c r="BN52" s="52"/>
      <c r="BO52" s="52"/>
      <c r="BP52" s="52"/>
      <c r="BQ52" s="52"/>
      <c r="BR52" s="52"/>
      <c r="BS52" s="52"/>
      <c r="BT52" s="52"/>
      <c r="BU52" s="52"/>
      <c r="BV52" s="52"/>
      <c r="BW52" s="52"/>
      <c r="BX52" s="52"/>
      <c r="BY52" s="52"/>
      <c r="BZ52" s="6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2"/>
      <c r="BN53" s="52"/>
      <c r="BO53" s="52"/>
      <c r="BP53" s="52"/>
      <c r="BQ53" s="52"/>
      <c r="BR53" s="52"/>
      <c r="BS53" s="52"/>
      <c r="BT53" s="52"/>
      <c r="BU53" s="52"/>
      <c r="BV53" s="52"/>
      <c r="BW53" s="52"/>
      <c r="BX53" s="52"/>
      <c r="BY53" s="52"/>
      <c r="BZ53" s="6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2"/>
      <c r="BN54" s="52"/>
      <c r="BO54" s="52"/>
      <c r="BP54" s="52"/>
      <c r="BQ54" s="52"/>
      <c r="BR54" s="52"/>
      <c r="BS54" s="52"/>
      <c r="BT54" s="52"/>
      <c r="BU54" s="52"/>
      <c r="BV54" s="52"/>
      <c r="BW54" s="52"/>
      <c r="BX54" s="52"/>
      <c r="BY54" s="52"/>
      <c r="BZ54" s="6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2"/>
      <c r="BN55" s="52"/>
      <c r="BO55" s="52"/>
      <c r="BP55" s="52"/>
      <c r="BQ55" s="52"/>
      <c r="BR55" s="52"/>
      <c r="BS55" s="52"/>
      <c r="BT55" s="52"/>
      <c r="BU55" s="52"/>
      <c r="BV55" s="52"/>
      <c r="BW55" s="52"/>
      <c r="BX55" s="52"/>
      <c r="BY55" s="52"/>
      <c r="BZ55" s="64"/>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2"/>
      <c r="BN56" s="52"/>
      <c r="BO56" s="52"/>
      <c r="BP56" s="52"/>
      <c r="BQ56" s="52"/>
      <c r="BR56" s="52"/>
      <c r="BS56" s="52"/>
      <c r="BT56" s="52"/>
      <c r="BU56" s="52"/>
      <c r="BV56" s="52"/>
      <c r="BW56" s="52"/>
      <c r="BX56" s="52"/>
      <c r="BY56" s="52"/>
      <c r="BZ56" s="64"/>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2"/>
      <c r="BN57" s="52"/>
      <c r="BO57" s="52"/>
      <c r="BP57" s="52"/>
      <c r="BQ57" s="52"/>
      <c r="BR57" s="52"/>
      <c r="BS57" s="52"/>
      <c r="BT57" s="52"/>
      <c r="BU57" s="52"/>
      <c r="BV57" s="52"/>
      <c r="BW57" s="52"/>
      <c r="BX57" s="52"/>
      <c r="BY57" s="52"/>
      <c r="BZ57" s="64"/>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2"/>
      <c r="BN58" s="52"/>
      <c r="BO58" s="52"/>
      <c r="BP58" s="52"/>
      <c r="BQ58" s="52"/>
      <c r="BR58" s="52"/>
      <c r="BS58" s="52"/>
      <c r="BT58" s="52"/>
      <c r="BU58" s="52"/>
      <c r="BV58" s="52"/>
      <c r="BW58" s="52"/>
      <c r="BX58" s="52"/>
      <c r="BY58" s="52"/>
      <c r="BZ58" s="64"/>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2"/>
      <c r="BN59" s="52"/>
      <c r="BO59" s="52"/>
      <c r="BP59" s="52"/>
      <c r="BQ59" s="52"/>
      <c r="BR59" s="52"/>
      <c r="BS59" s="52"/>
      <c r="BT59" s="52"/>
      <c r="BU59" s="52"/>
      <c r="BV59" s="52"/>
      <c r="BW59" s="52"/>
      <c r="BX59" s="52"/>
      <c r="BY59" s="52"/>
      <c r="BZ59" s="64"/>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2"/>
      <c r="BN60" s="52"/>
      <c r="BO60" s="52"/>
      <c r="BP60" s="52"/>
      <c r="BQ60" s="52"/>
      <c r="BR60" s="52"/>
      <c r="BS60" s="52"/>
      <c r="BT60" s="52"/>
      <c r="BU60" s="52"/>
      <c r="BV60" s="52"/>
      <c r="BW60" s="52"/>
      <c r="BX60" s="52"/>
      <c r="BY60" s="52"/>
      <c r="BZ60" s="64"/>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2"/>
      <c r="BN61" s="52"/>
      <c r="BO61" s="52"/>
      <c r="BP61" s="52"/>
      <c r="BQ61" s="52"/>
      <c r="BR61" s="52"/>
      <c r="BS61" s="52"/>
      <c r="BT61" s="52"/>
      <c r="BU61" s="52"/>
      <c r="BV61" s="52"/>
      <c r="BW61" s="52"/>
      <c r="BX61" s="52"/>
      <c r="BY61" s="52"/>
      <c r="BZ61" s="6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2"/>
      <c r="BN62" s="52"/>
      <c r="BO62" s="52"/>
      <c r="BP62" s="52"/>
      <c r="BQ62" s="52"/>
      <c r="BR62" s="52"/>
      <c r="BS62" s="52"/>
      <c r="BT62" s="52"/>
      <c r="BU62" s="52"/>
      <c r="BV62" s="52"/>
      <c r="BW62" s="52"/>
      <c r="BX62" s="52"/>
      <c r="BY62" s="52"/>
      <c r="BZ62" s="6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2"/>
      <c r="BN63" s="52"/>
      <c r="BO63" s="52"/>
      <c r="BP63" s="52"/>
      <c r="BQ63" s="52"/>
      <c r="BR63" s="52"/>
      <c r="BS63" s="52"/>
      <c r="BT63" s="52"/>
      <c r="BU63" s="52"/>
      <c r="BV63" s="52"/>
      <c r="BW63" s="52"/>
      <c r="BX63" s="52"/>
      <c r="BY63" s="52"/>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4"/>
      <c r="BN66" s="54"/>
      <c r="BO66" s="54"/>
      <c r="BP66" s="54"/>
      <c r="BQ66" s="54"/>
      <c r="BR66" s="54"/>
      <c r="BS66" s="54"/>
      <c r="BT66" s="54"/>
      <c r="BU66" s="54"/>
      <c r="BV66" s="54"/>
      <c r="BW66" s="54"/>
      <c r="BX66" s="54"/>
      <c r="BY66" s="54"/>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4"/>
      <c r="BN67" s="54"/>
      <c r="BO67" s="54"/>
      <c r="BP67" s="54"/>
      <c r="BQ67" s="54"/>
      <c r="BR67" s="54"/>
      <c r="BS67" s="54"/>
      <c r="BT67" s="54"/>
      <c r="BU67" s="54"/>
      <c r="BV67" s="54"/>
      <c r="BW67" s="54"/>
      <c r="BX67" s="54"/>
      <c r="BY67" s="54"/>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4"/>
      <c r="BN68" s="54"/>
      <c r="BO68" s="54"/>
      <c r="BP68" s="54"/>
      <c r="BQ68" s="54"/>
      <c r="BR68" s="54"/>
      <c r="BS68" s="54"/>
      <c r="BT68" s="54"/>
      <c r="BU68" s="54"/>
      <c r="BV68" s="54"/>
      <c r="BW68" s="54"/>
      <c r="BX68" s="54"/>
      <c r="BY68" s="54"/>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4"/>
      <c r="BN69" s="54"/>
      <c r="BO69" s="54"/>
      <c r="BP69" s="54"/>
      <c r="BQ69" s="54"/>
      <c r="BR69" s="54"/>
      <c r="BS69" s="54"/>
      <c r="BT69" s="54"/>
      <c r="BU69" s="54"/>
      <c r="BV69" s="54"/>
      <c r="BW69" s="54"/>
      <c r="BX69" s="54"/>
      <c r="BY69" s="54"/>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4"/>
      <c r="BN70" s="54"/>
      <c r="BO70" s="54"/>
      <c r="BP70" s="54"/>
      <c r="BQ70" s="54"/>
      <c r="BR70" s="54"/>
      <c r="BS70" s="54"/>
      <c r="BT70" s="54"/>
      <c r="BU70" s="54"/>
      <c r="BV70" s="54"/>
      <c r="BW70" s="54"/>
      <c r="BX70" s="54"/>
      <c r="BY70" s="54"/>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4"/>
      <c r="BN71" s="54"/>
      <c r="BO71" s="54"/>
      <c r="BP71" s="54"/>
      <c r="BQ71" s="54"/>
      <c r="BR71" s="54"/>
      <c r="BS71" s="54"/>
      <c r="BT71" s="54"/>
      <c r="BU71" s="54"/>
      <c r="BV71" s="54"/>
      <c r="BW71" s="54"/>
      <c r="BX71" s="54"/>
      <c r="BY71" s="54"/>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4"/>
      <c r="BN72" s="54"/>
      <c r="BO72" s="54"/>
      <c r="BP72" s="54"/>
      <c r="BQ72" s="54"/>
      <c r="BR72" s="54"/>
      <c r="BS72" s="54"/>
      <c r="BT72" s="54"/>
      <c r="BU72" s="54"/>
      <c r="BV72" s="54"/>
      <c r="BW72" s="54"/>
      <c r="BX72" s="54"/>
      <c r="BY72" s="54"/>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4"/>
      <c r="BN73" s="54"/>
      <c r="BO73" s="54"/>
      <c r="BP73" s="54"/>
      <c r="BQ73" s="54"/>
      <c r="BR73" s="54"/>
      <c r="BS73" s="54"/>
      <c r="BT73" s="54"/>
      <c r="BU73" s="54"/>
      <c r="BV73" s="54"/>
      <c r="BW73" s="54"/>
      <c r="BX73" s="54"/>
      <c r="BY73" s="54"/>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4"/>
      <c r="BN74" s="54"/>
      <c r="BO74" s="54"/>
      <c r="BP74" s="54"/>
      <c r="BQ74" s="54"/>
      <c r="BR74" s="54"/>
      <c r="BS74" s="54"/>
      <c r="BT74" s="54"/>
      <c r="BU74" s="54"/>
      <c r="BV74" s="54"/>
      <c r="BW74" s="54"/>
      <c r="BX74" s="54"/>
      <c r="BY74" s="54"/>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4"/>
      <c r="BN75" s="54"/>
      <c r="BO75" s="54"/>
      <c r="BP75" s="54"/>
      <c r="BQ75" s="54"/>
      <c r="BR75" s="54"/>
      <c r="BS75" s="54"/>
      <c r="BT75" s="54"/>
      <c r="BU75" s="54"/>
      <c r="BV75" s="54"/>
      <c r="BW75" s="54"/>
      <c r="BX75" s="54"/>
      <c r="BY75" s="54"/>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4"/>
      <c r="BN76" s="54"/>
      <c r="BO76" s="54"/>
      <c r="BP76" s="54"/>
      <c r="BQ76" s="54"/>
      <c r="BR76" s="54"/>
      <c r="BS76" s="54"/>
      <c r="BT76" s="54"/>
      <c r="BU76" s="54"/>
      <c r="BV76" s="54"/>
      <c r="BW76" s="54"/>
      <c r="BX76" s="54"/>
      <c r="BY76" s="54"/>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4"/>
      <c r="BN77" s="54"/>
      <c r="BO77" s="54"/>
      <c r="BP77" s="54"/>
      <c r="BQ77" s="54"/>
      <c r="BR77" s="54"/>
      <c r="BS77" s="54"/>
      <c r="BT77" s="54"/>
      <c r="BU77" s="54"/>
      <c r="BV77" s="54"/>
      <c r="BW77" s="54"/>
      <c r="BX77" s="54"/>
      <c r="BY77" s="54"/>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4"/>
      <c r="BN78" s="54"/>
      <c r="BO78" s="54"/>
      <c r="BP78" s="54"/>
      <c r="BQ78" s="54"/>
      <c r="BR78" s="54"/>
      <c r="BS78" s="54"/>
      <c r="BT78" s="54"/>
      <c r="BU78" s="54"/>
      <c r="BV78" s="54"/>
      <c r="BW78" s="54"/>
      <c r="BX78" s="54"/>
      <c r="BY78" s="54"/>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4"/>
      <c r="BN79" s="54"/>
      <c r="BO79" s="54"/>
      <c r="BP79" s="54"/>
      <c r="BQ79" s="54"/>
      <c r="BR79" s="54"/>
      <c r="BS79" s="54"/>
      <c r="BT79" s="54"/>
      <c r="BU79" s="54"/>
      <c r="BV79" s="54"/>
      <c r="BW79" s="54"/>
      <c r="BX79" s="54"/>
      <c r="BY79" s="54"/>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4"/>
      <c r="BN80" s="54"/>
      <c r="BO80" s="54"/>
      <c r="BP80" s="54"/>
      <c r="BQ80" s="54"/>
      <c r="BR80" s="54"/>
      <c r="BS80" s="54"/>
      <c r="BT80" s="54"/>
      <c r="BU80" s="54"/>
      <c r="BV80" s="54"/>
      <c r="BW80" s="54"/>
      <c r="BX80" s="54"/>
      <c r="BY80" s="54"/>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4"/>
      <c r="BN81" s="54"/>
      <c r="BO81" s="54"/>
      <c r="BP81" s="54"/>
      <c r="BQ81" s="54"/>
      <c r="BR81" s="54"/>
      <c r="BS81" s="54"/>
      <c r="BT81" s="54"/>
      <c r="BU81" s="54"/>
      <c r="BV81" s="54"/>
      <c r="BW81" s="54"/>
      <c r="BX81" s="54"/>
      <c r="BY81" s="54"/>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6"/>
    </row>
    <row r="83" spans="1:78">
      <c r="C83" s="21"/>
    </row>
    <row r="84" spans="1:78" hidden="1">
      <c r="B84" s="12" t="s">
        <v>45</v>
      </c>
      <c r="C84" s="12"/>
      <c r="D84" s="12"/>
      <c r="E84" s="12" t="s">
        <v>46</v>
      </c>
      <c r="F84" s="12" t="s">
        <v>48</v>
      </c>
      <c r="G84" s="12" t="s">
        <v>50</v>
      </c>
      <c r="H84" s="12" t="s">
        <v>44</v>
      </c>
      <c r="I84" s="12" t="s">
        <v>14</v>
      </c>
      <c r="J84" s="12" t="s">
        <v>29</v>
      </c>
      <c r="K84" s="12" t="s">
        <v>51</v>
      </c>
      <c r="L84" s="12" t="s">
        <v>52</v>
      </c>
      <c r="M84" s="12" t="s">
        <v>34</v>
      </c>
      <c r="N84" s="12" t="s">
        <v>54</v>
      </c>
      <c r="O84" s="12" t="s">
        <v>56</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sCDdzdDSE9qjvcO4n3TVNNYvviNr02e10GN5zVaW++gdUAyfOFmKzLCM+/Kt70h1oTn5gphvjx+8qUnibNrgQ==" saltValue="1xrfqwey5wcpuRtSt9ZM6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49</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58</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20</v>
      </c>
      <c r="B3" s="70" t="s">
        <v>53</v>
      </c>
      <c r="C3" s="70" t="s">
        <v>60</v>
      </c>
      <c r="D3" s="70" t="s">
        <v>38</v>
      </c>
      <c r="E3" s="70" t="s">
        <v>7</v>
      </c>
      <c r="F3" s="70" t="s">
        <v>6</v>
      </c>
      <c r="G3" s="70" t="s">
        <v>26</v>
      </c>
      <c r="H3" s="77" t="s">
        <v>31</v>
      </c>
      <c r="I3" s="80"/>
      <c r="J3" s="80"/>
      <c r="K3" s="80"/>
      <c r="L3" s="80"/>
      <c r="M3" s="80"/>
      <c r="N3" s="80"/>
      <c r="O3" s="80"/>
      <c r="P3" s="80"/>
      <c r="Q3" s="80"/>
      <c r="R3" s="80"/>
      <c r="S3" s="80"/>
      <c r="T3" s="80"/>
      <c r="U3" s="80"/>
      <c r="V3" s="80"/>
      <c r="W3" s="84"/>
      <c r="X3" s="86" t="s">
        <v>57</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61</v>
      </c>
      <c r="B4" s="71"/>
      <c r="C4" s="71"/>
      <c r="D4" s="71"/>
      <c r="E4" s="71"/>
      <c r="F4" s="71"/>
      <c r="G4" s="71"/>
      <c r="H4" s="78"/>
      <c r="I4" s="81"/>
      <c r="J4" s="81"/>
      <c r="K4" s="81"/>
      <c r="L4" s="81"/>
      <c r="M4" s="81"/>
      <c r="N4" s="81"/>
      <c r="O4" s="81"/>
      <c r="P4" s="81"/>
      <c r="Q4" s="81"/>
      <c r="R4" s="81"/>
      <c r="S4" s="81"/>
      <c r="T4" s="81"/>
      <c r="U4" s="81"/>
      <c r="V4" s="81"/>
      <c r="W4" s="85"/>
      <c r="X4" s="87" t="s">
        <v>55</v>
      </c>
      <c r="Y4" s="87"/>
      <c r="Z4" s="87"/>
      <c r="AA4" s="87"/>
      <c r="AB4" s="87"/>
      <c r="AC4" s="87"/>
      <c r="AD4" s="87"/>
      <c r="AE4" s="87"/>
      <c r="AF4" s="87"/>
      <c r="AG4" s="87"/>
      <c r="AH4" s="87"/>
      <c r="AI4" s="87" t="s">
        <v>47</v>
      </c>
      <c r="AJ4" s="87"/>
      <c r="AK4" s="87"/>
      <c r="AL4" s="87"/>
      <c r="AM4" s="87"/>
      <c r="AN4" s="87"/>
      <c r="AO4" s="87"/>
      <c r="AP4" s="87"/>
      <c r="AQ4" s="87"/>
      <c r="AR4" s="87"/>
      <c r="AS4" s="87"/>
      <c r="AT4" s="87" t="s">
        <v>41</v>
      </c>
      <c r="AU4" s="87"/>
      <c r="AV4" s="87"/>
      <c r="AW4" s="87"/>
      <c r="AX4" s="87"/>
      <c r="AY4" s="87"/>
      <c r="AZ4" s="87"/>
      <c r="BA4" s="87"/>
      <c r="BB4" s="87"/>
      <c r="BC4" s="87"/>
      <c r="BD4" s="87"/>
      <c r="BE4" s="87" t="s">
        <v>1</v>
      </c>
      <c r="BF4" s="87"/>
      <c r="BG4" s="87"/>
      <c r="BH4" s="87"/>
      <c r="BI4" s="87"/>
      <c r="BJ4" s="87"/>
      <c r="BK4" s="87"/>
      <c r="BL4" s="87"/>
      <c r="BM4" s="87"/>
      <c r="BN4" s="87"/>
      <c r="BO4" s="87"/>
      <c r="BP4" s="87" t="s">
        <v>36</v>
      </c>
      <c r="BQ4" s="87"/>
      <c r="BR4" s="87"/>
      <c r="BS4" s="87"/>
      <c r="BT4" s="87"/>
      <c r="BU4" s="87"/>
      <c r="BV4" s="87"/>
      <c r="BW4" s="87"/>
      <c r="BX4" s="87"/>
      <c r="BY4" s="87"/>
      <c r="BZ4" s="87"/>
      <c r="CA4" s="87" t="s">
        <v>62</v>
      </c>
      <c r="CB4" s="87"/>
      <c r="CC4" s="87"/>
      <c r="CD4" s="87"/>
      <c r="CE4" s="87"/>
      <c r="CF4" s="87"/>
      <c r="CG4" s="87"/>
      <c r="CH4" s="87"/>
      <c r="CI4" s="87"/>
      <c r="CJ4" s="87"/>
      <c r="CK4" s="87"/>
      <c r="CL4" s="87" t="s">
        <v>63</v>
      </c>
      <c r="CM4" s="87"/>
      <c r="CN4" s="87"/>
      <c r="CO4" s="87"/>
      <c r="CP4" s="87"/>
      <c r="CQ4" s="87"/>
      <c r="CR4" s="87"/>
      <c r="CS4" s="87"/>
      <c r="CT4" s="87"/>
      <c r="CU4" s="87"/>
      <c r="CV4" s="87"/>
      <c r="CW4" s="87" t="s">
        <v>65</v>
      </c>
      <c r="CX4" s="87"/>
      <c r="CY4" s="87"/>
      <c r="CZ4" s="87"/>
      <c r="DA4" s="87"/>
      <c r="DB4" s="87"/>
      <c r="DC4" s="87"/>
      <c r="DD4" s="87"/>
      <c r="DE4" s="87"/>
      <c r="DF4" s="87"/>
      <c r="DG4" s="87"/>
      <c r="DH4" s="87" t="s">
        <v>66</v>
      </c>
      <c r="DI4" s="87"/>
      <c r="DJ4" s="87"/>
      <c r="DK4" s="87"/>
      <c r="DL4" s="87"/>
      <c r="DM4" s="87"/>
      <c r="DN4" s="87"/>
      <c r="DO4" s="87"/>
      <c r="DP4" s="87"/>
      <c r="DQ4" s="87"/>
      <c r="DR4" s="87"/>
      <c r="DS4" s="87" t="s">
        <v>0</v>
      </c>
      <c r="DT4" s="87"/>
      <c r="DU4" s="87"/>
      <c r="DV4" s="87"/>
      <c r="DW4" s="87"/>
      <c r="DX4" s="87"/>
      <c r="DY4" s="87"/>
      <c r="DZ4" s="87"/>
      <c r="EA4" s="87"/>
      <c r="EB4" s="87"/>
      <c r="EC4" s="87"/>
      <c r="ED4" s="87" t="s">
        <v>67</v>
      </c>
      <c r="EE4" s="87"/>
      <c r="EF4" s="87"/>
      <c r="EG4" s="87"/>
      <c r="EH4" s="87"/>
      <c r="EI4" s="87"/>
      <c r="EJ4" s="87"/>
      <c r="EK4" s="87"/>
      <c r="EL4" s="87"/>
      <c r="EM4" s="87"/>
      <c r="EN4" s="87"/>
    </row>
    <row r="5" spans="1:144">
      <c r="A5" s="68" t="s">
        <v>27</v>
      </c>
      <c r="B5" s="72"/>
      <c r="C5" s="72"/>
      <c r="D5" s="72"/>
      <c r="E5" s="72"/>
      <c r="F5" s="72"/>
      <c r="G5" s="72"/>
      <c r="H5" s="79" t="s">
        <v>59</v>
      </c>
      <c r="I5" s="79" t="s">
        <v>68</v>
      </c>
      <c r="J5" s="79" t="s">
        <v>69</v>
      </c>
      <c r="K5" s="79" t="s">
        <v>70</v>
      </c>
      <c r="L5" s="79" t="s">
        <v>71</v>
      </c>
      <c r="M5" s="79" t="s">
        <v>8</v>
      </c>
      <c r="N5" s="79" t="s">
        <v>72</v>
      </c>
      <c r="O5" s="79" t="s">
        <v>73</v>
      </c>
      <c r="P5" s="79" t="s">
        <v>74</v>
      </c>
      <c r="Q5" s="79" t="s">
        <v>75</v>
      </c>
      <c r="R5" s="79" t="s">
        <v>76</v>
      </c>
      <c r="S5" s="79" t="s">
        <v>77</v>
      </c>
      <c r="T5" s="79" t="s">
        <v>64</v>
      </c>
      <c r="U5" s="79" t="s">
        <v>78</v>
      </c>
      <c r="V5" s="79" t="s">
        <v>79</v>
      </c>
      <c r="W5" s="79" t="s">
        <v>80</v>
      </c>
      <c r="X5" s="79" t="s">
        <v>81</v>
      </c>
      <c r="Y5" s="79" t="s">
        <v>82</v>
      </c>
      <c r="Z5" s="79" t="s">
        <v>83</v>
      </c>
      <c r="AA5" s="79" t="s">
        <v>84</v>
      </c>
      <c r="AB5" s="79" t="s">
        <v>85</v>
      </c>
      <c r="AC5" s="79" t="s">
        <v>86</v>
      </c>
      <c r="AD5" s="79" t="s">
        <v>89</v>
      </c>
      <c r="AE5" s="79" t="s">
        <v>90</v>
      </c>
      <c r="AF5" s="79" t="s">
        <v>91</v>
      </c>
      <c r="AG5" s="79" t="s">
        <v>92</v>
      </c>
      <c r="AH5" s="79" t="s">
        <v>45</v>
      </c>
      <c r="AI5" s="79" t="s">
        <v>81</v>
      </c>
      <c r="AJ5" s="79" t="s">
        <v>82</v>
      </c>
      <c r="AK5" s="79" t="s">
        <v>83</v>
      </c>
      <c r="AL5" s="79" t="s">
        <v>84</v>
      </c>
      <c r="AM5" s="79" t="s">
        <v>85</v>
      </c>
      <c r="AN5" s="79" t="s">
        <v>86</v>
      </c>
      <c r="AO5" s="79" t="s">
        <v>89</v>
      </c>
      <c r="AP5" s="79" t="s">
        <v>90</v>
      </c>
      <c r="AQ5" s="79" t="s">
        <v>91</v>
      </c>
      <c r="AR5" s="79" t="s">
        <v>92</v>
      </c>
      <c r="AS5" s="79" t="s">
        <v>87</v>
      </c>
      <c r="AT5" s="79" t="s">
        <v>81</v>
      </c>
      <c r="AU5" s="79" t="s">
        <v>82</v>
      </c>
      <c r="AV5" s="79" t="s">
        <v>83</v>
      </c>
      <c r="AW5" s="79" t="s">
        <v>84</v>
      </c>
      <c r="AX5" s="79" t="s">
        <v>85</v>
      </c>
      <c r="AY5" s="79" t="s">
        <v>86</v>
      </c>
      <c r="AZ5" s="79" t="s">
        <v>89</v>
      </c>
      <c r="BA5" s="79" t="s">
        <v>90</v>
      </c>
      <c r="BB5" s="79" t="s">
        <v>91</v>
      </c>
      <c r="BC5" s="79" t="s">
        <v>92</v>
      </c>
      <c r="BD5" s="79" t="s">
        <v>87</v>
      </c>
      <c r="BE5" s="79" t="s">
        <v>81</v>
      </c>
      <c r="BF5" s="79" t="s">
        <v>82</v>
      </c>
      <c r="BG5" s="79" t="s">
        <v>83</v>
      </c>
      <c r="BH5" s="79" t="s">
        <v>84</v>
      </c>
      <c r="BI5" s="79" t="s">
        <v>85</v>
      </c>
      <c r="BJ5" s="79" t="s">
        <v>86</v>
      </c>
      <c r="BK5" s="79" t="s">
        <v>89</v>
      </c>
      <c r="BL5" s="79" t="s">
        <v>90</v>
      </c>
      <c r="BM5" s="79" t="s">
        <v>91</v>
      </c>
      <c r="BN5" s="79" t="s">
        <v>92</v>
      </c>
      <c r="BO5" s="79" t="s">
        <v>87</v>
      </c>
      <c r="BP5" s="79" t="s">
        <v>81</v>
      </c>
      <c r="BQ5" s="79" t="s">
        <v>82</v>
      </c>
      <c r="BR5" s="79" t="s">
        <v>83</v>
      </c>
      <c r="BS5" s="79" t="s">
        <v>84</v>
      </c>
      <c r="BT5" s="79" t="s">
        <v>85</v>
      </c>
      <c r="BU5" s="79" t="s">
        <v>86</v>
      </c>
      <c r="BV5" s="79" t="s">
        <v>89</v>
      </c>
      <c r="BW5" s="79" t="s">
        <v>90</v>
      </c>
      <c r="BX5" s="79" t="s">
        <v>91</v>
      </c>
      <c r="BY5" s="79" t="s">
        <v>92</v>
      </c>
      <c r="BZ5" s="79" t="s">
        <v>87</v>
      </c>
      <c r="CA5" s="79" t="s">
        <v>81</v>
      </c>
      <c r="CB5" s="79" t="s">
        <v>82</v>
      </c>
      <c r="CC5" s="79" t="s">
        <v>83</v>
      </c>
      <c r="CD5" s="79" t="s">
        <v>84</v>
      </c>
      <c r="CE5" s="79" t="s">
        <v>85</v>
      </c>
      <c r="CF5" s="79" t="s">
        <v>86</v>
      </c>
      <c r="CG5" s="79" t="s">
        <v>89</v>
      </c>
      <c r="CH5" s="79" t="s">
        <v>90</v>
      </c>
      <c r="CI5" s="79" t="s">
        <v>91</v>
      </c>
      <c r="CJ5" s="79" t="s">
        <v>92</v>
      </c>
      <c r="CK5" s="79" t="s">
        <v>87</v>
      </c>
      <c r="CL5" s="79" t="s">
        <v>81</v>
      </c>
      <c r="CM5" s="79" t="s">
        <v>82</v>
      </c>
      <c r="CN5" s="79" t="s">
        <v>83</v>
      </c>
      <c r="CO5" s="79" t="s">
        <v>84</v>
      </c>
      <c r="CP5" s="79" t="s">
        <v>85</v>
      </c>
      <c r="CQ5" s="79" t="s">
        <v>86</v>
      </c>
      <c r="CR5" s="79" t="s">
        <v>89</v>
      </c>
      <c r="CS5" s="79" t="s">
        <v>90</v>
      </c>
      <c r="CT5" s="79" t="s">
        <v>91</v>
      </c>
      <c r="CU5" s="79" t="s">
        <v>92</v>
      </c>
      <c r="CV5" s="79" t="s">
        <v>87</v>
      </c>
      <c r="CW5" s="79" t="s">
        <v>81</v>
      </c>
      <c r="CX5" s="79" t="s">
        <v>82</v>
      </c>
      <c r="CY5" s="79" t="s">
        <v>83</v>
      </c>
      <c r="CZ5" s="79" t="s">
        <v>84</v>
      </c>
      <c r="DA5" s="79" t="s">
        <v>85</v>
      </c>
      <c r="DB5" s="79" t="s">
        <v>86</v>
      </c>
      <c r="DC5" s="79" t="s">
        <v>89</v>
      </c>
      <c r="DD5" s="79" t="s">
        <v>90</v>
      </c>
      <c r="DE5" s="79" t="s">
        <v>91</v>
      </c>
      <c r="DF5" s="79" t="s">
        <v>92</v>
      </c>
      <c r="DG5" s="79" t="s">
        <v>87</v>
      </c>
      <c r="DH5" s="79" t="s">
        <v>81</v>
      </c>
      <c r="DI5" s="79" t="s">
        <v>82</v>
      </c>
      <c r="DJ5" s="79" t="s">
        <v>83</v>
      </c>
      <c r="DK5" s="79" t="s">
        <v>84</v>
      </c>
      <c r="DL5" s="79" t="s">
        <v>85</v>
      </c>
      <c r="DM5" s="79" t="s">
        <v>86</v>
      </c>
      <c r="DN5" s="79" t="s">
        <v>89</v>
      </c>
      <c r="DO5" s="79" t="s">
        <v>90</v>
      </c>
      <c r="DP5" s="79" t="s">
        <v>91</v>
      </c>
      <c r="DQ5" s="79" t="s">
        <v>92</v>
      </c>
      <c r="DR5" s="79" t="s">
        <v>87</v>
      </c>
      <c r="DS5" s="79" t="s">
        <v>81</v>
      </c>
      <c r="DT5" s="79" t="s">
        <v>82</v>
      </c>
      <c r="DU5" s="79" t="s">
        <v>83</v>
      </c>
      <c r="DV5" s="79" t="s">
        <v>84</v>
      </c>
      <c r="DW5" s="79" t="s">
        <v>85</v>
      </c>
      <c r="DX5" s="79" t="s">
        <v>86</v>
      </c>
      <c r="DY5" s="79" t="s">
        <v>89</v>
      </c>
      <c r="DZ5" s="79" t="s">
        <v>90</v>
      </c>
      <c r="EA5" s="79" t="s">
        <v>91</v>
      </c>
      <c r="EB5" s="79" t="s">
        <v>92</v>
      </c>
      <c r="EC5" s="79" t="s">
        <v>87</v>
      </c>
      <c r="ED5" s="79" t="s">
        <v>81</v>
      </c>
      <c r="EE5" s="79" t="s">
        <v>82</v>
      </c>
      <c r="EF5" s="79" t="s">
        <v>83</v>
      </c>
      <c r="EG5" s="79" t="s">
        <v>84</v>
      </c>
      <c r="EH5" s="79" t="s">
        <v>85</v>
      </c>
      <c r="EI5" s="79" t="s">
        <v>86</v>
      </c>
      <c r="EJ5" s="79" t="s">
        <v>89</v>
      </c>
      <c r="EK5" s="79" t="s">
        <v>90</v>
      </c>
      <c r="EL5" s="79" t="s">
        <v>91</v>
      </c>
      <c r="EM5" s="79" t="s">
        <v>92</v>
      </c>
      <c r="EN5" s="79" t="s">
        <v>87</v>
      </c>
    </row>
    <row r="6" spans="1:144" s="67" customFormat="1">
      <c r="A6" s="68" t="s">
        <v>93</v>
      </c>
      <c r="B6" s="73">
        <f t="shared" ref="B6:W6" si="1">B7</f>
        <v>2024</v>
      </c>
      <c r="C6" s="73">
        <f t="shared" si="1"/>
        <v>24082</v>
      </c>
      <c r="D6" s="73">
        <f t="shared" si="1"/>
        <v>46</v>
      </c>
      <c r="E6" s="73">
        <f t="shared" si="1"/>
        <v>1</v>
      </c>
      <c r="F6" s="73">
        <f t="shared" si="1"/>
        <v>0</v>
      </c>
      <c r="G6" s="73">
        <f t="shared" si="1"/>
        <v>1</v>
      </c>
      <c r="H6" s="73" t="str">
        <f t="shared" si="1"/>
        <v>青森県　東北町</v>
      </c>
      <c r="I6" s="73" t="str">
        <f t="shared" si="1"/>
        <v>法適用</v>
      </c>
      <c r="J6" s="73" t="str">
        <f t="shared" si="1"/>
        <v>水道事業</v>
      </c>
      <c r="K6" s="73" t="str">
        <f t="shared" si="1"/>
        <v>末端給水事業</v>
      </c>
      <c r="L6" s="73" t="str">
        <f t="shared" si="1"/>
        <v>A6</v>
      </c>
      <c r="M6" s="73" t="str">
        <f t="shared" si="1"/>
        <v>非設置</v>
      </c>
      <c r="N6" s="82" t="str">
        <f t="shared" si="1"/>
        <v>-</v>
      </c>
      <c r="O6" s="82">
        <f t="shared" si="1"/>
        <v>54.56</v>
      </c>
      <c r="P6" s="82">
        <f t="shared" si="1"/>
        <v>98.48</v>
      </c>
      <c r="Q6" s="82">
        <f t="shared" si="1"/>
        <v>4180</v>
      </c>
      <c r="R6" s="82">
        <f t="shared" si="1"/>
        <v>16005</v>
      </c>
      <c r="S6" s="82">
        <f t="shared" si="1"/>
        <v>326.5</v>
      </c>
      <c r="T6" s="82">
        <f t="shared" si="1"/>
        <v>49.02</v>
      </c>
      <c r="U6" s="82">
        <f t="shared" si="1"/>
        <v>15634</v>
      </c>
      <c r="V6" s="82">
        <f t="shared" si="1"/>
        <v>152.16</v>
      </c>
      <c r="W6" s="82">
        <f t="shared" si="1"/>
        <v>102.75</v>
      </c>
      <c r="X6" s="88">
        <f t="shared" ref="X6:AG6" si="2">IF(X7="",NA(),X7)</f>
        <v>111.95</v>
      </c>
      <c r="Y6" s="88">
        <f t="shared" si="2"/>
        <v>107.2</v>
      </c>
      <c r="Z6" s="88">
        <f t="shared" si="2"/>
        <v>101.47</v>
      </c>
      <c r="AA6" s="88">
        <f t="shared" si="2"/>
        <v>119.31</v>
      </c>
      <c r="AB6" s="88">
        <f t="shared" si="2"/>
        <v>117.14</v>
      </c>
      <c r="AC6" s="88">
        <f t="shared" si="2"/>
        <v>108.35</v>
      </c>
      <c r="AD6" s="88">
        <f t="shared" si="2"/>
        <v>108.84</v>
      </c>
      <c r="AE6" s="88">
        <f t="shared" si="2"/>
        <v>105.92</v>
      </c>
      <c r="AF6" s="88">
        <f t="shared" si="2"/>
        <v>106.01</v>
      </c>
      <c r="AG6" s="88">
        <f t="shared" si="2"/>
        <v>103.74</v>
      </c>
      <c r="AH6" s="82" t="str">
        <f>IF(AH7="","",IF(AH7="-","【-】","【"&amp;SUBSTITUTE(TEXT(AH7,"#,##0.00"),"-","△")&amp;"】"))</f>
        <v>【107.26】</v>
      </c>
      <c r="AI6" s="82">
        <f t="shared" ref="AI6:AR6" si="3">IF(AI7="",NA(),AI7)</f>
        <v>0</v>
      </c>
      <c r="AJ6" s="82">
        <f t="shared" si="3"/>
        <v>0</v>
      </c>
      <c r="AK6" s="82">
        <f t="shared" si="3"/>
        <v>0</v>
      </c>
      <c r="AL6" s="82">
        <f t="shared" si="3"/>
        <v>0</v>
      </c>
      <c r="AM6" s="82">
        <f t="shared" si="3"/>
        <v>0</v>
      </c>
      <c r="AN6" s="88">
        <f t="shared" si="3"/>
        <v>3.98</v>
      </c>
      <c r="AO6" s="88">
        <f t="shared" si="3"/>
        <v>6.02</v>
      </c>
      <c r="AP6" s="88">
        <f t="shared" si="3"/>
        <v>7.78</v>
      </c>
      <c r="AQ6" s="88">
        <f t="shared" si="3"/>
        <v>9.59</v>
      </c>
      <c r="AR6" s="88">
        <f t="shared" si="3"/>
        <v>11.55</v>
      </c>
      <c r="AS6" s="82" t="str">
        <f>IF(AS7="","",IF(AS7="-","【-】","【"&amp;SUBSTITUTE(TEXT(AS7,"#,##0.00"),"-","△")&amp;"】"))</f>
        <v>【1.61】</v>
      </c>
      <c r="AT6" s="88">
        <f t="shared" ref="AT6:BC6" si="4">IF(AT7="",NA(),AT7)</f>
        <v>127.62</v>
      </c>
      <c r="AU6" s="88">
        <f t="shared" si="4"/>
        <v>135.24</v>
      </c>
      <c r="AV6" s="88">
        <f t="shared" si="4"/>
        <v>86.46</v>
      </c>
      <c r="AW6" s="88">
        <f t="shared" si="4"/>
        <v>139.76</v>
      </c>
      <c r="AX6" s="88">
        <f t="shared" si="4"/>
        <v>158.19999999999999</v>
      </c>
      <c r="AY6" s="88">
        <f t="shared" si="4"/>
        <v>367.55</v>
      </c>
      <c r="AZ6" s="88">
        <f t="shared" si="4"/>
        <v>378.56</v>
      </c>
      <c r="BA6" s="88">
        <f t="shared" si="4"/>
        <v>364.46</v>
      </c>
      <c r="BB6" s="88">
        <f t="shared" si="4"/>
        <v>338.89</v>
      </c>
      <c r="BC6" s="88">
        <f t="shared" si="4"/>
        <v>352.34</v>
      </c>
      <c r="BD6" s="82" t="str">
        <f>IF(BD7="","",IF(BD7="-","【-】","【"&amp;SUBSTITUTE(TEXT(BD7,"#,##0.00"),"-","△")&amp;"】"))</f>
        <v>【239.69】</v>
      </c>
      <c r="BE6" s="88">
        <f t="shared" ref="BE6:BN6" si="5">IF(BE7="",NA(),BE7)</f>
        <v>681.63</v>
      </c>
      <c r="BF6" s="88">
        <f t="shared" si="5"/>
        <v>670.09</v>
      </c>
      <c r="BG6" s="88">
        <f t="shared" si="5"/>
        <v>728.49</v>
      </c>
      <c r="BH6" s="88">
        <f t="shared" si="5"/>
        <v>580.83000000000004</v>
      </c>
      <c r="BI6" s="88">
        <f t="shared" si="5"/>
        <v>513.29</v>
      </c>
      <c r="BJ6" s="88">
        <f t="shared" si="5"/>
        <v>418.68</v>
      </c>
      <c r="BK6" s="88">
        <f t="shared" si="5"/>
        <v>395.68</v>
      </c>
      <c r="BL6" s="88">
        <f t="shared" si="5"/>
        <v>403.72</v>
      </c>
      <c r="BM6" s="88">
        <f t="shared" si="5"/>
        <v>400.21</v>
      </c>
      <c r="BN6" s="88">
        <f t="shared" si="5"/>
        <v>391.13</v>
      </c>
      <c r="BO6" s="82" t="str">
        <f>IF(BO7="","",IF(BO7="-","【-】","【"&amp;SUBSTITUTE(TEXT(BO7,"#,##0.00"),"-","△")&amp;"】"))</f>
        <v>【264.86】</v>
      </c>
      <c r="BP6" s="88">
        <f t="shared" ref="BP6:BY6" si="6">IF(BP7="",NA(),BP7)</f>
        <v>88.74</v>
      </c>
      <c r="BQ6" s="88">
        <f t="shared" si="6"/>
        <v>87.89</v>
      </c>
      <c r="BR6" s="88">
        <f t="shared" si="6"/>
        <v>65.98</v>
      </c>
      <c r="BS6" s="88">
        <f t="shared" si="6"/>
        <v>80.14</v>
      </c>
      <c r="BT6" s="88">
        <f t="shared" si="6"/>
        <v>105.34</v>
      </c>
      <c r="BU6" s="88">
        <f t="shared" si="6"/>
        <v>94.78</v>
      </c>
      <c r="BV6" s="88">
        <f t="shared" si="6"/>
        <v>97.59</v>
      </c>
      <c r="BW6" s="88">
        <f t="shared" si="6"/>
        <v>92.17</v>
      </c>
      <c r="BX6" s="88">
        <f t="shared" si="6"/>
        <v>92.83</v>
      </c>
      <c r="BY6" s="88">
        <f t="shared" si="6"/>
        <v>92.16</v>
      </c>
      <c r="BZ6" s="82" t="str">
        <f>IF(BZ7="","",IF(BZ7="-","【-】","【"&amp;SUBSTITUTE(TEXT(BZ7,"#,##0.00"),"-","△")&amp;"】"))</f>
        <v>【97.59】</v>
      </c>
      <c r="CA6" s="88">
        <f t="shared" ref="CA6:CJ6" si="7">IF(CA7="",NA(),CA7)</f>
        <v>196.25</v>
      </c>
      <c r="CB6" s="88">
        <f t="shared" si="7"/>
        <v>198.5</v>
      </c>
      <c r="CC6" s="88">
        <f t="shared" si="7"/>
        <v>238.62</v>
      </c>
      <c r="CD6" s="88">
        <f t="shared" si="7"/>
        <v>239.82</v>
      </c>
      <c r="CE6" s="88">
        <f t="shared" si="7"/>
        <v>208.76</v>
      </c>
      <c r="CF6" s="88">
        <f t="shared" si="7"/>
        <v>181.3</v>
      </c>
      <c r="CG6" s="88">
        <f t="shared" si="7"/>
        <v>181.71</v>
      </c>
      <c r="CH6" s="88">
        <f t="shared" si="7"/>
        <v>188.51</v>
      </c>
      <c r="CI6" s="88">
        <f t="shared" si="7"/>
        <v>189.43</v>
      </c>
      <c r="CJ6" s="88">
        <f t="shared" si="7"/>
        <v>196.75</v>
      </c>
      <c r="CK6" s="82" t="str">
        <f>IF(CK7="","",IF(CK7="-","【-】","【"&amp;SUBSTITUTE(TEXT(CK7,"#,##0.00"),"-","△")&amp;"】"))</f>
        <v>【181.66】</v>
      </c>
      <c r="CL6" s="88">
        <f t="shared" ref="CL6:CU6" si="8">IF(CL7="",NA(),CL7)</f>
        <v>70.98</v>
      </c>
      <c r="CM6" s="88">
        <f t="shared" si="8"/>
        <v>72.150000000000006</v>
      </c>
      <c r="CN6" s="88">
        <f t="shared" si="8"/>
        <v>73</v>
      </c>
      <c r="CO6" s="88">
        <f t="shared" si="8"/>
        <v>72.44</v>
      </c>
      <c r="CP6" s="88">
        <f t="shared" si="8"/>
        <v>71.88</v>
      </c>
      <c r="CQ6" s="88">
        <f t="shared" si="8"/>
        <v>55.89</v>
      </c>
      <c r="CR6" s="88">
        <f t="shared" si="8"/>
        <v>55.72</v>
      </c>
      <c r="CS6" s="88">
        <f t="shared" si="8"/>
        <v>55.31</v>
      </c>
      <c r="CT6" s="88">
        <f t="shared" si="8"/>
        <v>55.14</v>
      </c>
      <c r="CU6" s="88">
        <f t="shared" si="8"/>
        <v>54.99</v>
      </c>
      <c r="CV6" s="82" t="str">
        <f>IF(CV7="","",IF(CV7="-","【-】","【"&amp;SUBSTITUTE(TEXT(CV7,"#,##0.00"),"-","△")&amp;"】"))</f>
        <v>【60.21】</v>
      </c>
      <c r="CW6" s="88">
        <f t="shared" ref="CW6:DF6" si="9">IF(CW7="",NA(),CW7)</f>
        <v>63.74</v>
      </c>
      <c r="CX6" s="88">
        <f t="shared" si="9"/>
        <v>63.03</v>
      </c>
      <c r="CY6" s="88">
        <f t="shared" si="9"/>
        <v>60.67</v>
      </c>
      <c r="CZ6" s="88">
        <f t="shared" si="9"/>
        <v>60.67</v>
      </c>
      <c r="DA6" s="88">
        <f t="shared" si="9"/>
        <v>58.65</v>
      </c>
      <c r="DB6" s="88">
        <f t="shared" si="9"/>
        <v>81.27</v>
      </c>
      <c r="DC6" s="88">
        <f t="shared" si="9"/>
        <v>81.260000000000005</v>
      </c>
      <c r="DD6" s="88">
        <f t="shared" si="9"/>
        <v>80.36</v>
      </c>
      <c r="DE6" s="88">
        <f t="shared" si="9"/>
        <v>80.13</v>
      </c>
      <c r="DF6" s="88">
        <f t="shared" si="9"/>
        <v>79.34</v>
      </c>
      <c r="DG6" s="82" t="str">
        <f>IF(DG7="","",IF(DG7="-","【-】","【"&amp;SUBSTITUTE(TEXT(DG7,"#,##0.00"),"-","△")&amp;"】"))</f>
        <v>【89.21】</v>
      </c>
      <c r="DH6" s="88">
        <f t="shared" ref="DH6:DQ6" si="10">IF(DH7="",NA(),DH7)</f>
        <v>52.51</v>
      </c>
      <c r="DI6" s="88">
        <f t="shared" si="10"/>
        <v>53.36</v>
      </c>
      <c r="DJ6" s="88">
        <f t="shared" si="10"/>
        <v>54.85</v>
      </c>
      <c r="DK6" s="88">
        <f t="shared" si="10"/>
        <v>55</v>
      </c>
      <c r="DL6" s="88">
        <f t="shared" si="10"/>
        <v>55.62</v>
      </c>
      <c r="DM6" s="88">
        <f t="shared" si="10"/>
        <v>50.63</v>
      </c>
      <c r="DN6" s="88">
        <f t="shared" si="10"/>
        <v>51.29</v>
      </c>
      <c r="DO6" s="88">
        <f t="shared" si="10"/>
        <v>52.2</v>
      </c>
      <c r="DP6" s="88">
        <f t="shared" si="10"/>
        <v>52.7</v>
      </c>
      <c r="DQ6" s="88">
        <f t="shared" si="10"/>
        <v>53.48</v>
      </c>
      <c r="DR6" s="82" t="str">
        <f>IF(DR7="","",IF(DR7="-","【-】","【"&amp;SUBSTITUTE(TEXT(DR7,"#,##0.00"),"-","△")&amp;"】"))</f>
        <v>【52.41】</v>
      </c>
      <c r="DS6" s="88">
        <f t="shared" ref="DS6:EB6" si="11">IF(DS7="",NA(),DS7)</f>
        <v>53.38</v>
      </c>
      <c r="DT6" s="88">
        <f t="shared" si="11"/>
        <v>53.14</v>
      </c>
      <c r="DU6" s="88">
        <f t="shared" si="11"/>
        <v>53.41</v>
      </c>
      <c r="DV6" s="88">
        <f t="shared" si="11"/>
        <v>54.08</v>
      </c>
      <c r="DW6" s="88">
        <f t="shared" si="11"/>
        <v>54.23</v>
      </c>
      <c r="DX6" s="88">
        <f t="shared" si="11"/>
        <v>18.28</v>
      </c>
      <c r="DY6" s="88">
        <f t="shared" si="11"/>
        <v>19.61</v>
      </c>
      <c r="DZ6" s="88">
        <f t="shared" si="11"/>
        <v>20.73</v>
      </c>
      <c r="EA6" s="88">
        <f t="shared" si="11"/>
        <v>22.86</v>
      </c>
      <c r="EB6" s="88">
        <f t="shared" si="11"/>
        <v>24.31</v>
      </c>
      <c r="EC6" s="82" t="str">
        <f>IF(EC7="","",IF(EC7="-","【-】","【"&amp;SUBSTITUTE(TEXT(EC7,"#,##0.00"),"-","△")&amp;"】"))</f>
        <v>【26.78】</v>
      </c>
      <c r="ED6" s="88">
        <f t="shared" ref="ED6:EM6" si="12">IF(ED7="",NA(),ED7)</f>
        <v>0.12</v>
      </c>
      <c r="EE6" s="88">
        <f t="shared" si="12"/>
        <v>0.31</v>
      </c>
      <c r="EF6" s="88">
        <f t="shared" si="12"/>
        <v>0.18</v>
      </c>
      <c r="EG6" s="88">
        <f t="shared" si="12"/>
        <v>0.28000000000000003</v>
      </c>
      <c r="EH6" s="88">
        <f t="shared" si="12"/>
        <v>0.2</v>
      </c>
      <c r="EI6" s="88">
        <f t="shared" si="12"/>
        <v>0.53</v>
      </c>
      <c r="EJ6" s="88">
        <f t="shared" si="12"/>
        <v>0.48</v>
      </c>
      <c r="EK6" s="88">
        <f t="shared" si="12"/>
        <v>0.5</v>
      </c>
      <c r="EL6" s="88">
        <f t="shared" si="12"/>
        <v>0.41</v>
      </c>
      <c r="EM6" s="88">
        <f t="shared" si="12"/>
        <v>0.41</v>
      </c>
      <c r="EN6" s="82" t="str">
        <f>IF(EN7="","",IF(EN7="-","【-】","【"&amp;SUBSTITUTE(TEXT(EN7,"#,##0.00"),"-","△")&amp;"】"))</f>
        <v>【0.59】</v>
      </c>
    </row>
    <row r="7" spans="1:144" s="67" customFormat="1">
      <c r="A7" s="68"/>
      <c r="B7" s="74">
        <v>2024</v>
      </c>
      <c r="C7" s="74">
        <v>24082</v>
      </c>
      <c r="D7" s="74">
        <v>46</v>
      </c>
      <c r="E7" s="74">
        <v>1</v>
      </c>
      <c r="F7" s="74">
        <v>0</v>
      </c>
      <c r="G7" s="74">
        <v>1</v>
      </c>
      <c r="H7" s="74" t="s">
        <v>94</v>
      </c>
      <c r="I7" s="74" t="s">
        <v>95</v>
      </c>
      <c r="J7" s="74" t="s">
        <v>96</v>
      </c>
      <c r="K7" s="74" t="s">
        <v>97</v>
      </c>
      <c r="L7" s="74" t="s">
        <v>98</v>
      </c>
      <c r="M7" s="74" t="s">
        <v>4</v>
      </c>
      <c r="N7" s="83" t="s">
        <v>99</v>
      </c>
      <c r="O7" s="83">
        <v>54.56</v>
      </c>
      <c r="P7" s="83">
        <v>98.48</v>
      </c>
      <c r="Q7" s="83">
        <v>4180</v>
      </c>
      <c r="R7" s="83">
        <v>16005</v>
      </c>
      <c r="S7" s="83">
        <v>326.5</v>
      </c>
      <c r="T7" s="83">
        <v>49.02</v>
      </c>
      <c r="U7" s="83">
        <v>15634</v>
      </c>
      <c r="V7" s="83">
        <v>152.16</v>
      </c>
      <c r="W7" s="83">
        <v>102.75</v>
      </c>
      <c r="X7" s="83">
        <v>111.95</v>
      </c>
      <c r="Y7" s="83">
        <v>107.2</v>
      </c>
      <c r="Z7" s="83">
        <v>101.47</v>
      </c>
      <c r="AA7" s="83">
        <v>119.31</v>
      </c>
      <c r="AB7" s="83">
        <v>117.14</v>
      </c>
      <c r="AC7" s="83">
        <v>108.35</v>
      </c>
      <c r="AD7" s="83">
        <v>108.84</v>
      </c>
      <c r="AE7" s="83">
        <v>105.92</v>
      </c>
      <c r="AF7" s="83">
        <v>106.01</v>
      </c>
      <c r="AG7" s="83">
        <v>103.74</v>
      </c>
      <c r="AH7" s="83">
        <v>107.26</v>
      </c>
      <c r="AI7" s="83">
        <v>0</v>
      </c>
      <c r="AJ7" s="83">
        <v>0</v>
      </c>
      <c r="AK7" s="83">
        <v>0</v>
      </c>
      <c r="AL7" s="83">
        <v>0</v>
      </c>
      <c r="AM7" s="83">
        <v>0</v>
      </c>
      <c r="AN7" s="83">
        <v>3.98</v>
      </c>
      <c r="AO7" s="83">
        <v>6.02</v>
      </c>
      <c r="AP7" s="83">
        <v>7.78</v>
      </c>
      <c r="AQ7" s="83">
        <v>9.59</v>
      </c>
      <c r="AR7" s="83">
        <v>11.55</v>
      </c>
      <c r="AS7" s="83">
        <v>1.61</v>
      </c>
      <c r="AT7" s="83">
        <v>127.62</v>
      </c>
      <c r="AU7" s="83">
        <v>135.24</v>
      </c>
      <c r="AV7" s="83">
        <v>86.46</v>
      </c>
      <c r="AW7" s="83">
        <v>139.76</v>
      </c>
      <c r="AX7" s="83">
        <v>158.19999999999999</v>
      </c>
      <c r="AY7" s="83">
        <v>367.55</v>
      </c>
      <c r="AZ7" s="83">
        <v>378.56</v>
      </c>
      <c r="BA7" s="83">
        <v>364.46</v>
      </c>
      <c r="BB7" s="83">
        <v>338.89</v>
      </c>
      <c r="BC7" s="83">
        <v>352.34</v>
      </c>
      <c r="BD7" s="83">
        <v>239.69</v>
      </c>
      <c r="BE7" s="83">
        <v>681.63</v>
      </c>
      <c r="BF7" s="83">
        <v>670.09</v>
      </c>
      <c r="BG7" s="83">
        <v>728.49</v>
      </c>
      <c r="BH7" s="83">
        <v>580.83000000000004</v>
      </c>
      <c r="BI7" s="83">
        <v>513.29</v>
      </c>
      <c r="BJ7" s="83">
        <v>418.68</v>
      </c>
      <c r="BK7" s="83">
        <v>395.68</v>
      </c>
      <c r="BL7" s="83">
        <v>403.72</v>
      </c>
      <c r="BM7" s="83">
        <v>400.21</v>
      </c>
      <c r="BN7" s="83">
        <v>391.13</v>
      </c>
      <c r="BO7" s="83">
        <v>264.86</v>
      </c>
      <c r="BP7" s="83">
        <v>88.74</v>
      </c>
      <c r="BQ7" s="83">
        <v>87.89</v>
      </c>
      <c r="BR7" s="83">
        <v>65.98</v>
      </c>
      <c r="BS7" s="83">
        <v>80.14</v>
      </c>
      <c r="BT7" s="83">
        <v>105.34</v>
      </c>
      <c r="BU7" s="83">
        <v>94.78</v>
      </c>
      <c r="BV7" s="83">
        <v>97.59</v>
      </c>
      <c r="BW7" s="83">
        <v>92.17</v>
      </c>
      <c r="BX7" s="83">
        <v>92.83</v>
      </c>
      <c r="BY7" s="83">
        <v>92.16</v>
      </c>
      <c r="BZ7" s="83">
        <v>97.59</v>
      </c>
      <c r="CA7" s="83">
        <v>196.25</v>
      </c>
      <c r="CB7" s="83">
        <v>198.5</v>
      </c>
      <c r="CC7" s="83">
        <v>238.62</v>
      </c>
      <c r="CD7" s="83">
        <v>239.82</v>
      </c>
      <c r="CE7" s="83">
        <v>208.76</v>
      </c>
      <c r="CF7" s="83">
        <v>181.3</v>
      </c>
      <c r="CG7" s="83">
        <v>181.71</v>
      </c>
      <c r="CH7" s="83">
        <v>188.51</v>
      </c>
      <c r="CI7" s="83">
        <v>189.43</v>
      </c>
      <c r="CJ7" s="83">
        <v>196.75</v>
      </c>
      <c r="CK7" s="83">
        <v>181.66</v>
      </c>
      <c r="CL7" s="83">
        <v>70.98</v>
      </c>
      <c r="CM7" s="83">
        <v>72.150000000000006</v>
      </c>
      <c r="CN7" s="83">
        <v>73</v>
      </c>
      <c r="CO7" s="83">
        <v>72.44</v>
      </c>
      <c r="CP7" s="83">
        <v>71.88</v>
      </c>
      <c r="CQ7" s="83">
        <v>55.89</v>
      </c>
      <c r="CR7" s="83">
        <v>55.72</v>
      </c>
      <c r="CS7" s="83">
        <v>55.31</v>
      </c>
      <c r="CT7" s="83">
        <v>55.14</v>
      </c>
      <c r="CU7" s="83">
        <v>54.99</v>
      </c>
      <c r="CV7" s="83">
        <v>60.21</v>
      </c>
      <c r="CW7" s="83">
        <v>63.74</v>
      </c>
      <c r="CX7" s="83">
        <v>63.03</v>
      </c>
      <c r="CY7" s="83">
        <v>60.67</v>
      </c>
      <c r="CZ7" s="83">
        <v>60.67</v>
      </c>
      <c r="DA7" s="83">
        <v>58.65</v>
      </c>
      <c r="DB7" s="83">
        <v>81.27</v>
      </c>
      <c r="DC7" s="83">
        <v>81.260000000000005</v>
      </c>
      <c r="DD7" s="83">
        <v>80.36</v>
      </c>
      <c r="DE7" s="83">
        <v>80.13</v>
      </c>
      <c r="DF7" s="83">
        <v>79.34</v>
      </c>
      <c r="DG7" s="83">
        <v>89.21</v>
      </c>
      <c r="DH7" s="83">
        <v>52.51</v>
      </c>
      <c r="DI7" s="83">
        <v>53.36</v>
      </c>
      <c r="DJ7" s="83">
        <v>54.85</v>
      </c>
      <c r="DK7" s="83">
        <v>55</v>
      </c>
      <c r="DL7" s="83">
        <v>55.62</v>
      </c>
      <c r="DM7" s="83">
        <v>50.63</v>
      </c>
      <c r="DN7" s="83">
        <v>51.29</v>
      </c>
      <c r="DO7" s="83">
        <v>52.2</v>
      </c>
      <c r="DP7" s="83">
        <v>52.7</v>
      </c>
      <c r="DQ7" s="83">
        <v>53.48</v>
      </c>
      <c r="DR7" s="83">
        <v>52.41</v>
      </c>
      <c r="DS7" s="83">
        <v>53.38</v>
      </c>
      <c r="DT7" s="83">
        <v>53.14</v>
      </c>
      <c r="DU7" s="83">
        <v>53.41</v>
      </c>
      <c r="DV7" s="83">
        <v>54.08</v>
      </c>
      <c r="DW7" s="83">
        <v>54.23</v>
      </c>
      <c r="DX7" s="83">
        <v>18.28</v>
      </c>
      <c r="DY7" s="83">
        <v>19.61</v>
      </c>
      <c r="DZ7" s="83">
        <v>20.73</v>
      </c>
      <c r="EA7" s="83">
        <v>22.86</v>
      </c>
      <c r="EB7" s="83">
        <v>24.31</v>
      </c>
      <c r="EC7" s="83">
        <v>26.78</v>
      </c>
      <c r="ED7" s="83">
        <v>0.12</v>
      </c>
      <c r="EE7" s="83">
        <v>0.31</v>
      </c>
      <c r="EF7" s="83">
        <v>0.18</v>
      </c>
      <c r="EG7" s="83">
        <v>0.28000000000000003</v>
      </c>
      <c r="EH7" s="83">
        <v>0.2</v>
      </c>
      <c r="EI7" s="83">
        <v>0.53</v>
      </c>
      <c r="EJ7" s="83">
        <v>0.48</v>
      </c>
      <c r="EK7" s="83">
        <v>0.5</v>
      </c>
      <c r="EL7" s="83">
        <v>0.41</v>
      </c>
      <c r="EM7" s="83">
        <v>0.41</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53</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上下水道課01</cp:lastModifiedBy>
  <dcterms:created xsi:type="dcterms:W3CDTF">2025-12-12T09:10:48Z</dcterms:created>
  <dcterms:modified xsi:type="dcterms:W3CDTF">2026-02-09T23:51:34Z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2026-02-09T23:51:34Z</vt:filetime>
  </property>
</Properties>
</file>