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TR-LGSHARE\04a_建設課\60_青森県財務部市町村課【公営企業】\R7\260209_経営比較分析表における確認事項について\"/>
    </mc:Choice>
  </mc:AlternateContent>
  <xr:revisionPtr revIDLastSave="0" documentId="13_ncr:1_{4318924F-2C54-4D1F-84C4-4F1064C1E9C6}" xr6:coauthVersionLast="47" xr6:coauthVersionMax="47" xr10:uidLastSave="{00000000-0000-0000-0000-000000000000}"/>
  <workbookProtection workbookAlgorithmName="SHA-512" workbookHashValue="CfTiwoB7PuvZMRDiqeBLIbpRUZB7T2iw7j43B7YJr+gN8e/lRXZch0aB/3TUOxu02VKTxyFLE4NM7aiQ7F5mbQ==" workbookSaltValue="wkur1q2u/FIx1IdKzVWWb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T6" i="5"/>
  <c r="BB8" i="4" s="1"/>
  <c r="S6" i="5"/>
  <c r="AT8" i="4" s="1"/>
  <c r="R6" i="5"/>
  <c r="AL8" i="4" s="1"/>
  <c r="Q6" i="5"/>
  <c r="P6" i="5"/>
  <c r="P10" i="4" s="1"/>
  <c r="O6" i="5"/>
  <c r="N6" i="5"/>
  <c r="B10" i="4" s="1"/>
  <c r="M6" i="5"/>
  <c r="AD8" i="4" s="1"/>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E85" i="4"/>
  <c r="AL10" i="4"/>
  <c r="W10" i="4"/>
  <c r="I10" i="4"/>
  <c r="W8"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<sst xmlns="http://schemas.openxmlformats.org/spreadsheetml/2006/main" count="316" uniqueCount="112">
  <si>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</si>
  <si>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</si>
  <si>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</si>
  <si>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</si>
  <si>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</si>
  <si>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</si>
  <si>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</si>
  <si>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</si>
  <si>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</si>
  <si>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</si>
  <si>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</si>
  <si>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</si>
  <si>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</si>
  <si>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</si>
  <si>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</si>
  <si>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</si>
  <si>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</si>
  <si>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</si>
  <si>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</si>
  <si>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</si>
  <si>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</si>
  <si>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</si>
  <si>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</si>
  <si>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</si>
  <si>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</si>
  <si>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</si>
  <si>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</si>
  <si>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</si>
  <si>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</si>
  <si>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</si>
  <si>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</si>
  <si>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</si>
  <si>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</si>
  <si>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</si>
  <si>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</si>
  <si>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</si>
  <si>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</si>
  <si>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</si>
  <si>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</si>
  <si>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</si>
  <si>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</si>
  <si>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</si>
  <si>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</si>
  <si>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</si>
  <si>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</si>
  <si>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</si>
  <si>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</si>
  <si>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</si>
  <si>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</si>
  <si>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</si>
  <si>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</si>
  <si>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</si>
  <si>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</si>
  <si>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</si>
  <si>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</si>
  <si>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</si>
  <si>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</si>
  <si>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</si>
  <si>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</si>
  <si>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</si>
  <si>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</si>
  <si>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</si>
  <si>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</si>
  <si>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</si>
  <si>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</si>
  <si>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</si>
  <si>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</si>
  <si>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</si>
  <si>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</si>
  <si>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</si>
  <si>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</si>
  <si>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</si>
  <si>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</si>
  <si>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</si>
  <si>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</si>
  <si>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</si>
  <si>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</si>
  <si>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</si>
  <si>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</si>
  <si>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</si>
  <si>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</si>
  <si>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</si>
  <si>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</si>
  <si>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</si>
  <si>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</si>
  <si>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</si>
  <si>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</si>
  <si>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</si>
  <si>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</si>
  <si>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</si>
  <si>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</si>
  <si>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</si>
  <si>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</si>
  <si>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新郷村</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</si>
  <si>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</si>
  <si>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</si>
  <si>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</si>
  <si>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</si>
  <si>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</si>
  <si>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</si>
  <si>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</si>
  <si>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</si>
  <si>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</si>
  <si>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</si>
  <si>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</si>
  <si>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</si>
  <si>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</si>
  <si>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</si>
  <si>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</si>
  <si>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経常収支比率が100％を超えており、累積欠損金比率も0％であることから、経営健全性は高いようにみえるが、流動資産が少ないために流動比率が類似団体と比較して非常に低いため、支払い能力の向上を図る必要がある。
料金回収率や給水原価の指標を踏まえると、経営の効率性において改善の余地があると考えられるため、投資の効率化や維持管理費等の削減、施設規模の効率化などにより、給水収益率の向上と給水原価の削減を図ることで、運営効率性を改善していく必要がある。
</t>
    <rPh sb="1" eb="7">
      <t>ケイジョウシュウシヒリツ</t>
    </rPh>
    <rPh sb="13" eb="14">
      <t>コ</t>
    </rPh>
    <rPh sb="19" eb="26">
      <t>ルイセキケッソンキンヒリツ</t>
    </rPh>
    <rPh sb="55" eb="57">
      <t>シサン</t>
    </rPh>
    <rPh sb="58" eb="59">
      <t>スク</t>
    </rPh>
    <rPh sb="64" eb="66">
      <t>リュウドウ</t>
    </rPh>
    <rPh sb="69" eb="73">
      <t>ルイジダンタイ</t>
    </rPh>
    <rPh sb="74" eb="76">
      <t>ヒカク</t>
    </rPh>
    <rPh sb="78" eb="80">
      <t>ヒジョウ</t>
    </rPh>
    <rPh sb="81" eb="82">
      <t>ヒク</t>
    </rPh>
    <rPh sb="86" eb="88">
      <t>シハラ</t>
    </rPh>
    <rPh sb="89" eb="91">
      <t>ノウリョク</t>
    </rPh>
    <rPh sb="92" eb="94">
      <t>コウジョウ</t>
    </rPh>
    <rPh sb="95" eb="96">
      <t>ハカ</t>
    </rPh>
    <rPh sb="97" eb="99">
      <t>ヒツヨウ</t>
    </rPh>
    <rPh sb="134" eb="136">
      <t>カイゼン</t>
    </rPh>
    <rPh sb="137" eb="139">
      <t>ヨチ</t>
    </rPh>
    <rPh sb="143" eb="144">
      <t>カンガ</t>
    </rPh>
    <rPh sb="168" eb="172">
      <t>シセツキボ</t>
    </rPh>
    <rPh sb="173" eb="176">
      <t>コウリツカ</t>
    </rPh>
    <rPh sb="196" eb="198">
      <t>サクゲン</t>
    </rPh>
    <rPh sb="199" eb="200">
      <t>ハカ</t>
    </rPh>
    <rPh sb="205" eb="210">
      <t>ウンエイコウリツセイ</t>
    </rPh>
    <rPh sb="211" eb="213">
      <t>カイゼン</t>
    </rPh>
    <rPh sb="217" eb="219">
      <t>ヒツヨウ</t>
    </rPh>
    <phoneticPr fontId="4"/>
  </si>
  <si>
    <t xml:space="preserve">
有形固定資産減価償却率、管路経年化比率から老朽化度合が低いことから施設更新等が行われずに、③管路更新率が０％となっている。
今後も施設の老朽化度合を正確に把握し、適正な管理計画のもと運営していく。</t>
    <rPh sb="1" eb="7">
      <t>ユウケイコテイシサン</t>
    </rPh>
    <rPh sb="7" eb="12">
      <t>ゲンカショウキャクリツ</t>
    </rPh>
    <rPh sb="13" eb="15">
      <t>カンロ</t>
    </rPh>
    <rPh sb="15" eb="20">
      <t>ケイネンカヒリツ</t>
    </rPh>
    <rPh sb="22" eb="25">
      <t>ロウキュウカ</t>
    </rPh>
    <rPh sb="25" eb="27">
      <t>ドア</t>
    </rPh>
    <rPh sb="28" eb="29">
      <t>ヒク</t>
    </rPh>
    <rPh sb="34" eb="39">
      <t>シセツコウシントウ</t>
    </rPh>
    <rPh sb="40" eb="41">
      <t>オコナ</t>
    </rPh>
    <rPh sb="47" eb="52">
      <t>カンロコウシンリツ</t>
    </rPh>
    <rPh sb="63" eb="65">
      <t>コンゴ</t>
    </rPh>
    <rPh sb="66" eb="68">
      <t>シセツ</t>
    </rPh>
    <rPh sb="69" eb="74">
      <t>ロウキュウカドアイ</t>
    </rPh>
    <rPh sb="75" eb="77">
      <t>セイカク</t>
    </rPh>
    <rPh sb="78" eb="80">
      <t>ハアク</t>
    </rPh>
    <rPh sb="82" eb="84">
      <t>テキセイ</t>
    </rPh>
    <rPh sb="85" eb="89">
      <t>カンリケイカク</t>
    </rPh>
    <rPh sb="92" eb="94">
      <t>ウンエイ</t>
    </rPh>
    <phoneticPr fontId="4"/>
  </si>
  <si>
    <t>水道事業は、人口減少による料金収入の減少、施設老朽化に伴う更新費用の増大、人材確保の困難、そして物価高騰による維持管理費の増加と複数の課題に直面している。水需要は減少する一方で、施設規模はすぐには縮小できず、収入減と固定費負担が経営を圧迫している。加えて、老朽施設の更新には多額の投資が必要である。さらには、技術職員の不足や技術継承も課題となっており、運営体制の維持にも影響が出ている。今後は、計画的な施設更新、経営の効率化、人材確保対策を進め、持続可能な水道事業の運営を確保していく必要がある。</t>
    <rPh sb="0" eb="4">
      <t>スイドウジギョウ</t>
    </rPh>
    <rPh sb="6" eb="10">
      <t>ジンコウゲンショウ</t>
    </rPh>
    <rPh sb="13" eb="17">
      <t>リョウキンシュウニュウ</t>
    </rPh>
    <rPh sb="18" eb="20">
      <t>ゲンショウ</t>
    </rPh>
    <rPh sb="21" eb="26">
      <t>シセツロウキュウカ</t>
    </rPh>
    <rPh sb="27" eb="28">
      <t>トモナ</t>
    </rPh>
    <rPh sb="29" eb="33">
      <t>コウシンヒヨウ</t>
    </rPh>
    <rPh sb="34" eb="36">
      <t>ゾウダイ</t>
    </rPh>
    <rPh sb="37" eb="41">
      <t>ジンザイカクホ</t>
    </rPh>
    <rPh sb="42" eb="44">
      <t>コンナン</t>
    </rPh>
    <rPh sb="48" eb="52">
      <t>ブッカコウトウ</t>
    </rPh>
    <rPh sb="55" eb="60">
      <t>イジカンリヒ</t>
    </rPh>
    <rPh sb="61" eb="63">
      <t>ゾウカ</t>
    </rPh>
    <rPh sb="64" eb="66">
      <t>フクスウ</t>
    </rPh>
    <rPh sb="67" eb="69">
      <t>カダイ</t>
    </rPh>
    <rPh sb="70" eb="72">
      <t>チョクメン</t>
    </rPh>
    <rPh sb="77" eb="80">
      <t>ミズジュヨウ</t>
    </rPh>
    <rPh sb="81" eb="83">
      <t>ゲンショウ</t>
    </rPh>
    <rPh sb="85" eb="87">
      <t>イッポウ</t>
    </rPh>
    <rPh sb="89" eb="93">
      <t>シセツキボ</t>
    </rPh>
    <rPh sb="98" eb="100">
      <t>シュクショウ</t>
    </rPh>
    <rPh sb="104" eb="107">
      <t>シュウニュウゲン</t>
    </rPh>
    <rPh sb="108" eb="113">
      <t>コテイヒフタン</t>
    </rPh>
    <rPh sb="114" eb="116">
      <t>ケイエイ</t>
    </rPh>
    <rPh sb="117" eb="119">
      <t>アッパク</t>
    </rPh>
    <rPh sb="124" eb="125">
      <t>クワ</t>
    </rPh>
    <rPh sb="128" eb="132">
      <t>ロウキュウシセツ</t>
    </rPh>
    <rPh sb="133" eb="135">
      <t>コウシン</t>
    </rPh>
    <rPh sb="137" eb="139">
      <t>タガク</t>
    </rPh>
    <rPh sb="140" eb="142">
      <t>トウシ</t>
    </rPh>
    <rPh sb="143" eb="145">
      <t>ヒツヨウ</t>
    </rPh>
    <rPh sb="154" eb="158">
      <t>ギジュツショクイン</t>
    </rPh>
    <rPh sb="159" eb="161">
      <t>フソク</t>
    </rPh>
    <rPh sb="162" eb="166">
      <t>ギジュツケイショウ</t>
    </rPh>
    <rPh sb="167" eb="169">
      <t>カダイ</t>
    </rPh>
    <rPh sb="176" eb="180">
      <t>ウンエイタイセイ</t>
    </rPh>
    <rPh sb="181" eb="183">
      <t>イジ</t>
    </rPh>
    <rPh sb="185" eb="187">
      <t>エイキョウ</t>
    </rPh>
    <rPh sb="188" eb="189">
      <t>デ</t>
    </rPh>
    <rPh sb="193" eb="195">
      <t>コンゴ</t>
    </rPh>
    <rPh sb="197" eb="200">
      <t>ケイカクテキ</t>
    </rPh>
    <rPh sb="201" eb="205">
      <t>シセツコウシン</t>
    </rPh>
    <rPh sb="206" eb="208">
      <t>ケイエイ</t>
    </rPh>
    <rPh sb="209" eb="212">
      <t>コウリツカ</t>
    </rPh>
    <rPh sb="213" eb="217">
      <t>ジンザイカクホ</t>
    </rPh>
    <rPh sb="217" eb="219">
      <t>タイサク</t>
    </rPh>
    <rPh sb="220" eb="221">
      <t>スス</t>
    </rPh>
    <rPh sb="223" eb="227">
      <t>ジゾクカノウ</t>
    </rPh>
    <rPh sb="228" eb="232">
      <t>スイドウジギョウ</t>
    </rPh>
    <rPh sb="233" eb="235">
      <t>ウンエイ</t>
    </rPh>
    <rPh sb="236" eb="238">
      <t>カクホ</t>
    </rPh>
    <rPh sb="242" eb="24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</si>
</sst>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C28-4304-ADA4-BCC16A0B46F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DC28-4304-ADA4-BCC16A0B46F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31.2</c:v>
                </c:pt>
              </c:numCache>
            </c:numRef>
          </c:val>
          <c:extLst>
            <c:ext xmlns:c16="http://schemas.microsoft.com/office/drawing/2014/chart" uri="{C3380CC4-5D6E-409C-BE32-E72D297353CC}">
              <c16:uniqueId val="{00000000-08C6-4EA7-9C19-FEC671ED85B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08C6-4EA7-9C19-FEC671ED85B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74.069999999999993</c:v>
                </c:pt>
              </c:numCache>
            </c:numRef>
          </c:val>
          <c:extLst>
            <c:ext xmlns:c16="http://schemas.microsoft.com/office/drawing/2014/chart" uri="{C3380CC4-5D6E-409C-BE32-E72D297353CC}">
              <c16:uniqueId val="{00000000-AD39-4149-88E3-C594079FA27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AD39-4149-88E3-C594079FA27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105.04</c:v>
                </c:pt>
              </c:numCache>
            </c:numRef>
          </c:val>
          <c:extLst>
            <c:ext xmlns:c16="http://schemas.microsoft.com/office/drawing/2014/chart" uri="{C3380CC4-5D6E-409C-BE32-E72D297353CC}">
              <c16:uniqueId val="{00000000-3892-4011-977C-3F081AAD76D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3892-4011-977C-3F081AAD76D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5.78</c:v>
                </c:pt>
              </c:numCache>
            </c:numRef>
          </c:val>
          <c:extLst>
            <c:ext xmlns:c16="http://schemas.microsoft.com/office/drawing/2014/chart" uri="{C3380CC4-5D6E-409C-BE32-E72D297353CC}">
              <c16:uniqueId val="{00000000-5CFA-4F2A-B37F-C5C7B48BF1F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5CFA-4F2A-B37F-C5C7B48BF1F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FD0-405C-9E7E-7106EBC06CD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0FD0-405C-9E7E-7106EBC06CD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FCE-4060-8176-6BEE5DFE826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6FCE-4060-8176-6BEE5DFE826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28.26</c:v>
                </c:pt>
              </c:numCache>
            </c:numRef>
          </c:val>
          <c:extLst>
            <c:ext xmlns:c16="http://schemas.microsoft.com/office/drawing/2014/chart" uri="{C3380CC4-5D6E-409C-BE32-E72D297353CC}">
              <c16:uniqueId val="{00000000-A527-4FE1-B516-278C6C4D011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A527-4FE1-B516-278C6C4D011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940.42</c:v>
                </c:pt>
              </c:numCache>
            </c:numRef>
          </c:val>
          <c:extLst>
            <c:ext xmlns:c16="http://schemas.microsoft.com/office/drawing/2014/chart" uri="{C3380CC4-5D6E-409C-BE32-E72D297353CC}">
              <c16:uniqueId val="{00000000-D3E7-46AB-B58C-62A7E445E18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D3E7-46AB-B58C-62A7E445E18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34.83</c:v>
                </c:pt>
              </c:numCache>
            </c:numRef>
          </c:val>
          <c:extLst>
            <c:ext xmlns:c16="http://schemas.microsoft.com/office/drawing/2014/chart" uri="{C3380CC4-5D6E-409C-BE32-E72D297353CC}">
              <c16:uniqueId val="{00000000-12E2-425C-B856-58979E289D1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12E2-425C-B856-58979E289D1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428.52</c:v>
                </c:pt>
              </c:numCache>
            </c:numRef>
          </c:val>
          <c:extLst>
            <c:ext xmlns:c16="http://schemas.microsoft.com/office/drawing/2014/chart" uri="{C3380CC4-5D6E-409C-BE32-E72D297353CC}">
              <c16:uniqueId val="{00000000-B284-490D-A95D-368681669A6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B284-490D-A95D-368681669A6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青森県　新郷村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非設置</v>
      </c>
      <c r="AE8" s="74"/>
      <c r="AF8" s="74"/>
      <c r="AG8" s="74"/>
      <c r="AH8" s="74"/>
      <c r="AI8" s="74"/>
      <c r="AJ8" s="74"/>
      <c r="AK8" s="2"/>
      <c r="AL8" s="65">
        <f>データ!$R$6</f>
        <v>2059</v>
      </c>
      <c r="AM8" s="65"/>
      <c r="AN8" s="65"/>
      <c r="AO8" s="65"/>
      <c r="AP8" s="65"/>
      <c r="AQ8" s="65"/>
      <c r="AR8" s="65"/>
      <c r="AS8" s="65"/>
      <c r="AT8" s="36">
        <f>データ!$S$6</f>
        <v>150.77000000000001</v>
      </c>
      <c r="AU8" s="37"/>
      <c r="AV8" s="37"/>
      <c r="AW8" s="37"/>
      <c r="AX8" s="37"/>
      <c r="AY8" s="37"/>
      <c r="AZ8" s="37"/>
      <c r="BA8" s="37"/>
      <c r="BB8" s="54">
        <f>データ!$T$6</f>
        <v>13.66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84.9</v>
      </c>
      <c r="J10" s="37"/>
      <c r="K10" s="37"/>
      <c r="L10" s="37"/>
      <c r="M10" s="37"/>
      <c r="N10" s="37"/>
      <c r="O10" s="64"/>
      <c r="P10" s="54">
        <f>データ!$P$6</f>
        <v>66.78</v>
      </c>
      <c r="Q10" s="54"/>
      <c r="R10" s="54"/>
      <c r="S10" s="54"/>
      <c r="T10" s="54"/>
      <c r="U10" s="54"/>
      <c r="V10" s="54"/>
      <c r="W10" s="65">
        <f>データ!$Q$6</f>
        <v>3080</v>
      </c>
      <c r="X10" s="65"/>
      <c r="Y10" s="65"/>
      <c r="Z10" s="65"/>
      <c r="AA10" s="65"/>
      <c r="AB10" s="65"/>
      <c r="AC10" s="65"/>
      <c r="AD10" s="2"/>
      <c r="AE10" s="2"/>
      <c r="AF10" s="2"/>
      <c r="AG10" s="2"/>
      <c r="AH10" s="2"/>
      <c r="AI10" s="2"/>
      <c r="AJ10" s="2"/>
      <c r="AK10" s="2"/>
      <c r="AL10" s="65">
        <f>データ!$U$6</f>
        <v>1345</v>
      </c>
      <c r="AM10" s="65"/>
      <c r="AN10" s="65"/>
      <c r="AO10" s="65"/>
      <c r="AP10" s="65"/>
      <c r="AQ10" s="65"/>
      <c r="AR10" s="65"/>
      <c r="AS10" s="65"/>
      <c r="AT10" s="36">
        <f>データ!$V$6</f>
        <v>7.64</v>
      </c>
      <c r="AU10" s="37"/>
      <c r="AV10" s="37"/>
      <c r="AW10" s="37"/>
      <c r="AX10" s="37"/>
      <c r="AY10" s="37"/>
      <c r="AZ10" s="37"/>
      <c r="BA10" s="37"/>
      <c r="BB10" s="54">
        <f>データ!$W$6</f>
        <v>176.05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80EuB78FsegNXshusNNVXYskQUD737RX2rVTeWmkYjH9ufIGZjqO9YSXAUnaVPghp5jmkeiGEhLpuzyjkUH5Qg==" saltValue="lqSeUZi2KsDybEQd1HJ8g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24503</v>
      </c>
      <c r="D6" s="20">
        <f t="shared" si="3"/>
        <v>46</v>
      </c>
      <c r="E6" s="20">
        <f t="shared" si="3"/>
        <v>1</v>
      </c>
      <c r="F6" s="20">
        <f t="shared" si="3"/>
        <v>0</v>
      </c>
      <c r="G6" s="20">
        <f t="shared" si="3"/>
        <v>5</v>
      </c>
      <c r="H6" s="20" t="str">
        <f t="shared" si="3"/>
        <v>青森県　新郷村</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84.9</v>
      </c>
      <c r="P6" s="21">
        <f t="shared" si="3"/>
        <v>66.78</v>
      </c>
      <c r="Q6" s="21">
        <f t="shared" si="3"/>
        <v>3080</v>
      </c>
      <c r="R6" s="21">
        <f t="shared" si="3"/>
        <v>2059</v>
      </c>
      <c r="S6" s="21">
        <f t="shared" si="3"/>
        <v>150.77000000000001</v>
      </c>
      <c r="T6" s="21">
        <f t="shared" si="3"/>
        <v>13.66</v>
      </c>
      <c r="U6" s="21">
        <f t="shared" si="3"/>
        <v>1345</v>
      </c>
      <c r="V6" s="21">
        <f t="shared" si="3"/>
        <v>7.64</v>
      </c>
      <c r="W6" s="21">
        <f t="shared" si="3"/>
        <v>176.05</v>
      </c>
      <c r="X6" s="22" t="str">
        <f>IF(X7="",NA(),X7)</f>
        <v>-</v>
      </c>
      <c r="Y6" s="22" t="str">
        <f t="shared" ref="Y6:AG6" si="4">IF(Y7="",NA(),Y7)</f>
        <v>-</v>
      </c>
      <c r="Z6" s="22" t="str">
        <f t="shared" si="4"/>
        <v>-</v>
      </c>
      <c r="AA6" s="22" t="str">
        <f t="shared" si="4"/>
        <v>-</v>
      </c>
      <c r="AB6" s="22">
        <f t="shared" si="4"/>
        <v>105.04</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28.26</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940.42</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34.83</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428.52</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31.2</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74.069999999999993</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5.78</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24503</v>
      </c>
      <c r="D7" s="24">
        <v>46</v>
      </c>
      <c r="E7" s="24">
        <v>1</v>
      </c>
      <c r="F7" s="24">
        <v>0</v>
      </c>
      <c r="G7" s="24">
        <v>5</v>
      </c>
      <c r="H7" s="24" t="s">
        <v>93</v>
      </c>
      <c r="I7" s="24" t="s">
        <v>94</v>
      </c>
      <c r="J7" s="24" t="s">
        <v>95</v>
      </c>
      <c r="K7" s="24" t="s">
        <v>96</v>
      </c>
      <c r="L7" s="24" t="s">
        <v>97</v>
      </c>
      <c r="M7" s="24" t="s">
        <v>98</v>
      </c>
      <c r="N7" s="25" t="s">
        <v>99</v>
      </c>
      <c r="O7" s="25">
        <v>84.9</v>
      </c>
      <c r="P7" s="25">
        <v>66.78</v>
      </c>
      <c r="Q7" s="25">
        <v>3080</v>
      </c>
      <c r="R7" s="25">
        <v>2059</v>
      </c>
      <c r="S7" s="25">
        <v>150.77000000000001</v>
      </c>
      <c r="T7" s="25">
        <v>13.66</v>
      </c>
      <c r="U7" s="25">
        <v>1345</v>
      </c>
      <c r="V7" s="25">
        <v>7.64</v>
      </c>
      <c r="W7" s="25">
        <v>176.05</v>
      </c>
      <c r="X7" s="25" t="s">
        <v>99</v>
      </c>
      <c r="Y7" s="25" t="s">
        <v>99</v>
      </c>
      <c r="Z7" s="25" t="s">
        <v>99</v>
      </c>
      <c r="AA7" s="25" t="s">
        <v>99</v>
      </c>
      <c r="AB7" s="25">
        <v>105.04</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28.26</v>
      </c>
      <c r="AY7" s="25" t="s">
        <v>99</v>
      </c>
      <c r="AZ7" s="25" t="s">
        <v>99</v>
      </c>
      <c r="BA7" s="25" t="s">
        <v>99</v>
      </c>
      <c r="BB7" s="25" t="s">
        <v>99</v>
      </c>
      <c r="BC7" s="25">
        <v>101.6</v>
      </c>
      <c r="BD7" s="25">
        <v>142.38999999999999</v>
      </c>
      <c r="BE7" s="25" t="s">
        <v>99</v>
      </c>
      <c r="BF7" s="25" t="s">
        <v>99</v>
      </c>
      <c r="BG7" s="25" t="s">
        <v>99</v>
      </c>
      <c r="BH7" s="25" t="s">
        <v>99</v>
      </c>
      <c r="BI7" s="25">
        <v>940.42</v>
      </c>
      <c r="BJ7" s="25" t="s">
        <v>99</v>
      </c>
      <c r="BK7" s="25" t="s">
        <v>99</v>
      </c>
      <c r="BL7" s="25" t="s">
        <v>99</v>
      </c>
      <c r="BM7" s="25" t="s">
        <v>99</v>
      </c>
      <c r="BN7" s="25">
        <v>1398.03</v>
      </c>
      <c r="BO7" s="25">
        <v>1043.3599999999999</v>
      </c>
      <c r="BP7" s="25" t="s">
        <v>99</v>
      </c>
      <c r="BQ7" s="25" t="s">
        <v>99</v>
      </c>
      <c r="BR7" s="25" t="s">
        <v>99</v>
      </c>
      <c r="BS7" s="25" t="s">
        <v>99</v>
      </c>
      <c r="BT7" s="25">
        <v>34.83</v>
      </c>
      <c r="BU7" s="25" t="s">
        <v>99</v>
      </c>
      <c r="BV7" s="25" t="s">
        <v>99</v>
      </c>
      <c r="BW7" s="25" t="s">
        <v>99</v>
      </c>
      <c r="BX7" s="25" t="s">
        <v>99</v>
      </c>
      <c r="BY7" s="25">
        <v>39.15</v>
      </c>
      <c r="BZ7" s="25">
        <v>56.19</v>
      </c>
      <c r="CA7" s="25" t="s">
        <v>99</v>
      </c>
      <c r="CB7" s="25" t="s">
        <v>99</v>
      </c>
      <c r="CC7" s="25" t="s">
        <v>99</v>
      </c>
      <c r="CD7" s="25" t="s">
        <v>99</v>
      </c>
      <c r="CE7" s="25">
        <v>428.52</v>
      </c>
      <c r="CF7" s="25" t="s">
        <v>99</v>
      </c>
      <c r="CG7" s="25" t="s">
        <v>99</v>
      </c>
      <c r="CH7" s="25" t="s">
        <v>99</v>
      </c>
      <c r="CI7" s="25" t="s">
        <v>99</v>
      </c>
      <c r="CJ7" s="25">
        <v>392.81</v>
      </c>
      <c r="CK7" s="25">
        <v>285.60000000000002</v>
      </c>
      <c r="CL7" s="25" t="s">
        <v>99</v>
      </c>
      <c r="CM7" s="25" t="s">
        <v>99</v>
      </c>
      <c r="CN7" s="25" t="s">
        <v>99</v>
      </c>
      <c r="CO7" s="25" t="s">
        <v>99</v>
      </c>
      <c r="CP7" s="25">
        <v>31.2</v>
      </c>
      <c r="CQ7" s="25" t="s">
        <v>99</v>
      </c>
      <c r="CR7" s="25" t="s">
        <v>99</v>
      </c>
      <c r="CS7" s="25" t="s">
        <v>99</v>
      </c>
      <c r="CT7" s="25" t="s">
        <v>99</v>
      </c>
      <c r="CU7" s="25">
        <v>29.19</v>
      </c>
      <c r="CV7" s="25">
        <v>48.33</v>
      </c>
      <c r="CW7" s="25" t="s">
        <v>99</v>
      </c>
      <c r="CX7" s="25" t="s">
        <v>99</v>
      </c>
      <c r="CY7" s="25" t="s">
        <v>99</v>
      </c>
      <c r="CZ7" s="25" t="s">
        <v>99</v>
      </c>
      <c r="DA7" s="25">
        <v>74.069999999999993</v>
      </c>
      <c r="DB7" s="25" t="s">
        <v>99</v>
      </c>
      <c r="DC7" s="25" t="s">
        <v>99</v>
      </c>
      <c r="DD7" s="25" t="s">
        <v>99</v>
      </c>
      <c r="DE7" s="25" t="s">
        <v>99</v>
      </c>
      <c r="DF7" s="25">
        <v>66.040000000000006</v>
      </c>
      <c r="DG7" s="25">
        <v>70.34</v>
      </c>
      <c r="DH7" s="25" t="s">
        <v>99</v>
      </c>
      <c r="DI7" s="25" t="s">
        <v>99</v>
      </c>
      <c r="DJ7" s="25" t="s">
        <v>99</v>
      </c>
      <c r="DK7" s="25" t="s">
        <v>99</v>
      </c>
      <c r="DL7" s="25">
        <v>5.78</v>
      </c>
      <c r="DM7" s="25" t="s">
        <v>99</v>
      </c>
      <c r="DN7" s="25" t="s">
        <v>99</v>
      </c>
      <c r="DO7" s="25" t="s">
        <v>99</v>
      </c>
      <c r="DP7" s="25" t="s">
        <v>99</v>
      </c>
      <c r="DQ7" s="25">
        <v>28.04</v>
      </c>
      <c r="DR7" s="25">
        <v>35.5</v>
      </c>
      <c r="DS7" s="25" t="s">
        <v>99</v>
      </c>
      <c r="DT7" s="25" t="s">
        <v>99</v>
      </c>
      <c r="DU7" s="25" t="s">
        <v>99</v>
      </c>
      <c r="DV7" s="25" t="s">
        <v>99</v>
      </c>
      <c r="DW7" s="25">
        <v>0</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横田　智大</cp:lastModifiedBy>
  <dcterms:created xsi:type="dcterms:W3CDTF">2025-12-12T09:10:53Z</dcterms:created>
  <dcterms:modified xsi:type="dcterms:W3CDTF">2026-02-09T07:17:17Z</dcterms:modified>
  <cp:category/>
</cp:coreProperties>
</file>