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Filesv1\300_理財\342 経営比較分析表の策定\Ｒ７\02_本調査\04_理財Ｇ員作業用\2.各事業担当作業用★\04_下水道\森内\140_新郷村▲\2_修正\"/>
    </mc:Choice>
  </mc:AlternateContent>
  <xr:revisionPtr revIDLastSave="0" documentId="13_ncr:1_{5156E667-668A-48A0-9650-181B27DBE09F}" xr6:coauthVersionLast="47" xr6:coauthVersionMax="47" xr10:uidLastSave="{00000000-0000-0000-0000-000000000000}"/>
  <workbookProtection workbookAlgorithmName="SHA-512" workbookHashValue="5bLEMzBMONKkAPfYkc5HAFSJwMMXIcwOPrSMf+0xYNjbhQehWyynNApn6/Mt8nKcxy3vkcSBqiZ2BeenZa+7Vw==" workbookSaltValue="7RyR6dCVi5zat/OtfTxB/g=="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J85" i="4"/>
  <c r="I85" i="4"/>
  <c r="AT10" i="4"/>
  <c r="I8"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<sst xmlns="http://schemas.openxmlformats.org/spreadsheetml/2006/main" count="319" uniqueCount="116">
  <si>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</si>
  <si>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</si>
  <si>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</si>
  <si>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</si>
  <si>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</si>
  <si>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</si>
  <si>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</si>
  <si>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</si>
  <si>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</si>
  <si>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</si>
  <si>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</si>
  <si>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</si>
  <si>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</si>
  <si>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</si>
  <si>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</si>
  <si>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</si>
  <si>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</si>
  <si>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</si>
  <si>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</si>
  <si>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</si>
  <si>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</si>
  <si>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</si>
  <si>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</si>
  <si>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</si>
  <si>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</si>
  <si>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</si>
  <si>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</si>
  <si>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</si>
  <si>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</si>
  <si>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</si>
  <si>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</si>
  <si>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</si>
  <si>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</si>
  <si>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</si>
  <si>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</si>
  <si>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</si>
  <si>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</si>
  <si>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</si>
  <si>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</si>
  <si>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</si>
  <si>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</si>
  <si>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</si>
  <si>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</si>
  <si>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</si>
  <si>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</si>
  <si>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</si>
  <si>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</si>
  <si>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</si>
  <si>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</si>
  <si>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</si>
  <si>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</si>
  <si>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</si>
  <si>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</si>
  <si>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</si>
  <si>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</si>
  <si>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</si>
  <si>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</si>
  <si>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</si>
  <si>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</si>
  <si>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</si>
  <si>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</si>
  <si>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</si>
  <si>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</si>
  <si>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</si>
  <si>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</si>
  <si>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</si>
  <si>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</si>
  <si>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</si>
  <si>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</si>
  <si>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</si>
  <si>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</si>
  <si>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</si>
  <si>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</si>
  <si>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</si>
  <si>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</si>
  <si>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</si>
  <si>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</si>
  <si>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</si>
  <si>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</si>
  <si>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</si>
  <si>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</si>
  <si>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</si>
  <si>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</si>
  <si>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</si>
  <si>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</si>
  <si>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</si>
  <si>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</si>
  <si>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</si>
  <si>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</si>
  <si>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</si>
  <si>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</si>
  <si>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</si>
  <si>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</si>
  <si>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</si>
  <si>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</si>
  <si>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</si>
  <si>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新郷村</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</si>
  <si>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</si>
  <si>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</si>
  <si>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</si>
  <si>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</si>
  <si>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</si>
  <si>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</si>
  <si>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</si>
  <si>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</si>
  <si>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</si>
  <si>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</si>
  <si>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</si>
  <si>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</si>
  <si>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</si>
  <si>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</si>
  <si>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</si>
  <si>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</si>
  <si>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下水道事業は、生活環境の保全に不可欠な基盤である一方、経営環境は年々厳しさを増している。人口減少等により使用料収入の伸びが見込みにくい中、施設の老朽化による更新需要は増大している。また、専門人材の確保が難しく、維持管理体制の持続性にも課題がある。さらに、職員給与費や物価・エネルギー価格の上昇により営業費用も増加している。このため、下水道事業は収益減少と費用増加が同時に進行する状況にある。今後は計画的な更新投資、広域化・共同化、人材確保、適正な使用料水準の検討を通じて、持続可能な事業運営を図る必要がある。</t>
    <phoneticPr fontId="4"/>
  </si>
  <si>
    <t xml:space="preserve">経常収支比率は約100％であるが、一般会計繰入金が多くなっているためである。　累積欠損金比率は約33％と類似団体平均値より低くなっているが、一般会計繰入金の補填によるものである。　流動比率は22％と低くなっており、企業債償還が集中しているためである。企業債残高対事業規模比率は、平成27年度以降は企業債償還を全額一般会計で負担すると定めているため、グラフ上は表示されていないが、類似団体平均の約3倍と高くなっている。
(R6当該値：2114.5％)
経費回収率は約5％と低く、使用料の低廉及び維持管理費高騰が要因となっている。汚水処理原価は類似団体平均の6倍となっており汚水処理費が高いことが主な理由として考えられる。施設利用率は26％と低くなっており、人口減少等による需要減が考えられる。水洗化率は72％となっており、未接続世帯へより一層の加入促進対策を進める必要がある。
</t>
    <rPh sb="360" eb="365">
      <t>ミセツゾクセタイ</t>
    </rPh>
    <rPh sb="368" eb="370">
      <t>イッソウ</t>
    </rPh>
    <rPh sb="371" eb="375">
      <t>カニュウソクシン</t>
    </rPh>
    <rPh sb="375" eb="377">
      <t>タイサク</t>
    </rPh>
    <rPh sb="378" eb="379">
      <t>スス</t>
    </rPh>
    <rPh sb="381" eb="383">
      <t>ヒツヨウ</t>
    </rPh>
    <phoneticPr fontId="4"/>
  </si>
  <si>
    <t>　建設から24年経過し、管路施設は更新時期には至ってないものの、処理施設は機械・電気設備を中心に耐用年数が経過しており、老朽化が進んでいると考えられる。平成30年度に機能診断、令和元年度に最適整備構想を策定している。令和8年度は維持管理適正化計画を策定することとしており、計画に基づき施設の改築更新を進めることとしている。</t>
    <rPh sb="1" eb="3">
      <t>ケンセツ</t>
    </rPh>
    <rPh sb="7" eb="10">
      <t>ネンケイカ</t>
    </rPh>
    <rPh sb="12" eb="16">
      <t>カンロシセツ</t>
    </rPh>
    <rPh sb="17" eb="21">
      <t>コウシンジキ</t>
    </rPh>
    <rPh sb="23" eb="24">
      <t>イタ</t>
    </rPh>
    <rPh sb="32" eb="36">
      <t>ショリシセツ</t>
    </rPh>
    <rPh sb="37" eb="39">
      <t>キカイ</t>
    </rPh>
    <rPh sb="40" eb="44">
      <t>デンキセツビ</t>
    </rPh>
    <rPh sb="45" eb="47">
      <t>チュウシン</t>
    </rPh>
    <rPh sb="48" eb="52">
      <t>タイヨウネンスウ</t>
    </rPh>
    <rPh sb="53" eb="55">
      <t>ケイカ</t>
    </rPh>
    <rPh sb="60" eb="63">
      <t>ロウキュウカ</t>
    </rPh>
    <rPh sb="64" eb="65">
      <t>スス</t>
    </rPh>
    <rPh sb="70" eb="71">
      <t>カンガ</t>
    </rPh>
    <rPh sb="76" eb="78">
      <t>ヘイセイ</t>
    </rPh>
    <rPh sb="80" eb="82">
      <t>ネンド</t>
    </rPh>
    <rPh sb="83" eb="87">
      <t>キノウシンダン</t>
    </rPh>
    <rPh sb="88" eb="93">
      <t>レイワガンネンド</t>
    </rPh>
    <rPh sb="94" eb="100">
      <t>サイテキセイビコウソウ</t>
    </rPh>
    <rPh sb="101" eb="103">
      <t>サクテイ</t>
    </rPh>
    <rPh sb="108" eb="110">
      <t>レイワ</t>
    </rPh>
    <rPh sb="111" eb="113">
      <t>ネンド</t>
    </rPh>
    <rPh sb="114" eb="123">
      <t>イジカンリテキセイカケイカク</t>
    </rPh>
    <rPh sb="124" eb="126">
      <t>サクテイ</t>
    </rPh>
    <rPh sb="136" eb="138">
      <t>ケイカク</t>
    </rPh>
    <rPh sb="139" eb="140">
      <t>モト</t>
    </rPh>
    <rPh sb="142" eb="144">
      <t>シセツ</t>
    </rPh>
    <rPh sb="145" eb="149">
      <t>カイチクコウシン</t>
    </rPh>
    <rPh sb="150" eb="151">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</si>
</sst>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0E9-4AE4-999F-503C381A34A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10E9-4AE4-999F-503C381A34A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25.66</c:v>
                </c:pt>
              </c:numCache>
            </c:numRef>
          </c:val>
          <c:extLst>
            <c:ext xmlns:c16="http://schemas.microsoft.com/office/drawing/2014/chart" uri="{C3380CC4-5D6E-409C-BE32-E72D297353CC}">
              <c16:uniqueId val="{00000000-C6D0-44E2-AAE0-AB1675A205E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C6D0-44E2-AAE0-AB1675A205E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72.650000000000006</c:v>
                </c:pt>
              </c:numCache>
            </c:numRef>
          </c:val>
          <c:extLst>
            <c:ext xmlns:c16="http://schemas.microsoft.com/office/drawing/2014/chart" uri="{C3380CC4-5D6E-409C-BE32-E72D297353CC}">
              <c16:uniqueId val="{00000000-59E8-411B-BDC9-329010E9BB9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59E8-411B-BDC9-329010E9BB9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100.9</c:v>
                </c:pt>
              </c:numCache>
            </c:numRef>
          </c:val>
          <c:extLst>
            <c:ext xmlns:c16="http://schemas.microsoft.com/office/drawing/2014/chart" uri="{C3380CC4-5D6E-409C-BE32-E72D297353CC}">
              <c16:uniqueId val="{00000000-0442-42DE-A24B-5B8F110D346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0442-42DE-A24B-5B8F110D346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4.1100000000000003</c:v>
                </c:pt>
              </c:numCache>
            </c:numRef>
          </c:val>
          <c:extLst>
            <c:ext xmlns:c16="http://schemas.microsoft.com/office/drawing/2014/chart" uri="{C3380CC4-5D6E-409C-BE32-E72D297353CC}">
              <c16:uniqueId val="{00000000-B147-4107-802C-4D18604811E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B147-4107-802C-4D18604811E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B33-40FF-BDCB-34FA9929E89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AB33-40FF-BDCB-34FA9929E89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33.799999999999997</c:v>
                </c:pt>
              </c:numCache>
            </c:numRef>
          </c:val>
          <c:extLst>
            <c:ext xmlns:c16="http://schemas.microsoft.com/office/drawing/2014/chart" uri="{C3380CC4-5D6E-409C-BE32-E72D297353CC}">
              <c16:uniqueId val="{00000000-D543-4777-BF29-1A8F1E8D71F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D543-4777-BF29-1A8F1E8D71F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22.13</c:v>
                </c:pt>
              </c:numCache>
            </c:numRef>
          </c:val>
          <c:extLst>
            <c:ext xmlns:c16="http://schemas.microsoft.com/office/drawing/2014/chart" uri="{C3380CC4-5D6E-409C-BE32-E72D297353CC}">
              <c16:uniqueId val="{00000000-A5AA-4966-813C-826DCFFBA48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A5AA-4966-813C-826DCFFBA48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430-4F4A-AE83-455A99FA5CA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A430-4F4A-AE83-455A99FA5CA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5.25</c:v>
                </c:pt>
              </c:numCache>
            </c:numRef>
          </c:val>
          <c:extLst>
            <c:ext xmlns:c16="http://schemas.microsoft.com/office/drawing/2014/chart" uri="{C3380CC4-5D6E-409C-BE32-E72D297353CC}">
              <c16:uniqueId val="{00000000-61B0-4246-86E9-4B7DA3654E8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61B0-4246-86E9-4B7DA3654E8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1887.1</c:v>
                </c:pt>
              </c:numCache>
            </c:numRef>
          </c:val>
          <c:extLst>
            <c:ext xmlns:c16="http://schemas.microsoft.com/office/drawing/2014/chart" uri="{C3380CC4-5D6E-409C-BE32-E72D297353CC}">
              <c16:uniqueId val="{00000000-377F-4F56-AB8D-9E000CA3073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377F-4F56-AB8D-9E000CA3073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青森県　新郷村</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4">
        <f>データ!S6</f>
        <v>2059</v>
      </c>
      <c r="AM8" s="44"/>
      <c r="AN8" s="44"/>
      <c r="AO8" s="44"/>
      <c r="AP8" s="44"/>
      <c r="AQ8" s="44"/>
      <c r="AR8" s="44"/>
      <c r="AS8" s="44"/>
      <c r="AT8" s="45">
        <f>データ!T6</f>
        <v>150.77000000000001</v>
      </c>
      <c r="AU8" s="45"/>
      <c r="AV8" s="45"/>
      <c r="AW8" s="45"/>
      <c r="AX8" s="45"/>
      <c r="AY8" s="45"/>
      <c r="AZ8" s="45"/>
      <c r="BA8" s="45"/>
      <c r="BB8" s="45">
        <f>データ!U6</f>
        <v>13.66</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86.24</v>
      </c>
      <c r="J10" s="45"/>
      <c r="K10" s="45"/>
      <c r="L10" s="45"/>
      <c r="M10" s="45"/>
      <c r="N10" s="45"/>
      <c r="O10" s="45"/>
      <c r="P10" s="45">
        <f>データ!P6</f>
        <v>12.16</v>
      </c>
      <c r="Q10" s="45"/>
      <c r="R10" s="45"/>
      <c r="S10" s="45"/>
      <c r="T10" s="45"/>
      <c r="U10" s="45"/>
      <c r="V10" s="45"/>
      <c r="W10" s="45">
        <f>データ!Q6</f>
        <v>97.8</v>
      </c>
      <c r="X10" s="45"/>
      <c r="Y10" s="45"/>
      <c r="Z10" s="45"/>
      <c r="AA10" s="45"/>
      <c r="AB10" s="45"/>
      <c r="AC10" s="45"/>
      <c r="AD10" s="44">
        <f>データ!R6</f>
        <v>1760</v>
      </c>
      <c r="AE10" s="44"/>
      <c r="AF10" s="44"/>
      <c r="AG10" s="44"/>
      <c r="AH10" s="44"/>
      <c r="AI10" s="44"/>
      <c r="AJ10" s="44"/>
      <c r="AK10" s="2"/>
      <c r="AL10" s="44">
        <f>データ!V6</f>
        <v>245</v>
      </c>
      <c r="AM10" s="44"/>
      <c r="AN10" s="44"/>
      <c r="AO10" s="44"/>
      <c r="AP10" s="44"/>
      <c r="AQ10" s="44"/>
      <c r="AR10" s="44"/>
      <c r="AS10" s="44"/>
      <c r="AT10" s="45">
        <f>データ!W6</f>
        <v>0.39</v>
      </c>
      <c r="AU10" s="45"/>
      <c r="AV10" s="45"/>
      <c r="AW10" s="45"/>
      <c r="AX10" s="45"/>
      <c r="AY10" s="45"/>
      <c r="AZ10" s="45"/>
      <c r="BA10" s="45"/>
      <c r="BB10" s="45">
        <f>データ!X6</f>
        <v>628.21</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Oy3AIpdz4LfK/8anShITYqfs6xaW5d4/uV4tLFxmDnI/3RFBf/C5Q2EMW+W+8pnRl4rtaIfNNR8ko5MZ1mpntw==" saltValue="o8BUppHZ0hWP3CvB+6ivX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24503</v>
      </c>
      <c r="D6" s="19">
        <f t="shared" si="3"/>
        <v>46</v>
      </c>
      <c r="E6" s="19">
        <f t="shared" si="3"/>
        <v>17</v>
      </c>
      <c r="F6" s="19">
        <f t="shared" si="3"/>
        <v>5</v>
      </c>
      <c r="G6" s="19">
        <f t="shared" si="3"/>
        <v>0</v>
      </c>
      <c r="H6" s="19" t="str">
        <f t="shared" si="3"/>
        <v>青森県　新郷村</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86.24</v>
      </c>
      <c r="P6" s="20">
        <f t="shared" si="3"/>
        <v>12.16</v>
      </c>
      <c r="Q6" s="20">
        <f t="shared" si="3"/>
        <v>97.8</v>
      </c>
      <c r="R6" s="20">
        <f t="shared" si="3"/>
        <v>1760</v>
      </c>
      <c r="S6" s="20">
        <f t="shared" si="3"/>
        <v>2059</v>
      </c>
      <c r="T6" s="20">
        <f t="shared" si="3"/>
        <v>150.77000000000001</v>
      </c>
      <c r="U6" s="20">
        <f t="shared" si="3"/>
        <v>13.66</v>
      </c>
      <c r="V6" s="20">
        <f t="shared" si="3"/>
        <v>245</v>
      </c>
      <c r="W6" s="20">
        <f t="shared" si="3"/>
        <v>0.39</v>
      </c>
      <c r="X6" s="20">
        <f t="shared" si="3"/>
        <v>628.21</v>
      </c>
      <c r="Y6" s="21" t="str">
        <f>IF(Y7="",NA(),Y7)</f>
        <v>-</v>
      </c>
      <c r="Z6" s="21" t="str">
        <f t="shared" ref="Z6:AH6" si="4">IF(Z7="",NA(),Z7)</f>
        <v>-</v>
      </c>
      <c r="AA6" s="21" t="str">
        <f t="shared" si="4"/>
        <v>-</v>
      </c>
      <c r="AB6" s="21" t="str">
        <f t="shared" si="4"/>
        <v>-</v>
      </c>
      <c r="AC6" s="21">
        <f t="shared" si="4"/>
        <v>100.9</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1">
        <f t="shared" si="5"/>
        <v>33.799999999999997</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22.13</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5.25</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1887.1</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25.66</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72.650000000000006</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4.1100000000000003</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15">
      <c r="A7" s="14"/>
      <c r="B7" s="23">
        <v>2024</v>
      </c>
      <c r="C7" s="23">
        <v>24503</v>
      </c>
      <c r="D7" s="23">
        <v>46</v>
      </c>
      <c r="E7" s="23">
        <v>17</v>
      </c>
      <c r="F7" s="23">
        <v>5</v>
      </c>
      <c r="G7" s="23">
        <v>0</v>
      </c>
      <c r="H7" s="23" t="s">
        <v>96</v>
      </c>
      <c r="I7" s="23" t="s">
        <v>97</v>
      </c>
      <c r="J7" s="23" t="s">
        <v>98</v>
      </c>
      <c r="K7" s="23" t="s">
        <v>99</v>
      </c>
      <c r="L7" s="23" t="s">
        <v>100</v>
      </c>
      <c r="M7" s="23" t="s">
        <v>101</v>
      </c>
      <c r="N7" s="24" t="s">
        <v>102</v>
      </c>
      <c r="O7" s="24">
        <v>86.24</v>
      </c>
      <c r="P7" s="24">
        <v>12.16</v>
      </c>
      <c r="Q7" s="24">
        <v>97.8</v>
      </c>
      <c r="R7" s="24">
        <v>1760</v>
      </c>
      <c r="S7" s="24">
        <v>2059</v>
      </c>
      <c r="T7" s="24">
        <v>150.77000000000001</v>
      </c>
      <c r="U7" s="24">
        <v>13.66</v>
      </c>
      <c r="V7" s="24">
        <v>245</v>
      </c>
      <c r="W7" s="24">
        <v>0.39</v>
      </c>
      <c r="X7" s="24">
        <v>628.21</v>
      </c>
      <c r="Y7" s="24" t="s">
        <v>102</v>
      </c>
      <c r="Z7" s="24" t="s">
        <v>102</v>
      </c>
      <c r="AA7" s="24" t="s">
        <v>102</v>
      </c>
      <c r="AB7" s="24" t="s">
        <v>102</v>
      </c>
      <c r="AC7" s="24">
        <v>100.9</v>
      </c>
      <c r="AD7" s="24" t="s">
        <v>102</v>
      </c>
      <c r="AE7" s="24" t="s">
        <v>102</v>
      </c>
      <c r="AF7" s="24" t="s">
        <v>102</v>
      </c>
      <c r="AG7" s="24" t="s">
        <v>102</v>
      </c>
      <c r="AH7" s="24">
        <v>106.62</v>
      </c>
      <c r="AI7" s="24">
        <v>104.3</v>
      </c>
      <c r="AJ7" s="24" t="s">
        <v>102</v>
      </c>
      <c r="AK7" s="24" t="s">
        <v>102</v>
      </c>
      <c r="AL7" s="24" t="s">
        <v>102</v>
      </c>
      <c r="AM7" s="24" t="s">
        <v>102</v>
      </c>
      <c r="AN7" s="24">
        <v>33.799999999999997</v>
      </c>
      <c r="AO7" s="24" t="s">
        <v>102</v>
      </c>
      <c r="AP7" s="24" t="s">
        <v>102</v>
      </c>
      <c r="AQ7" s="24" t="s">
        <v>102</v>
      </c>
      <c r="AR7" s="24" t="s">
        <v>102</v>
      </c>
      <c r="AS7" s="24">
        <v>107.99</v>
      </c>
      <c r="AT7" s="24">
        <v>102.74</v>
      </c>
      <c r="AU7" s="24" t="s">
        <v>102</v>
      </c>
      <c r="AV7" s="24" t="s">
        <v>102</v>
      </c>
      <c r="AW7" s="24" t="s">
        <v>102</v>
      </c>
      <c r="AX7" s="24" t="s">
        <v>102</v>
      </c>
      <c r="AY7" s="24">
        <v>22.13</v>
      </c>
      <c r="AZ7" s="24" t="s">
        <v>102</v>
      </c>
      <c r="BA7" s="24" t="s">
        <v>102</v>
      </c>
      <c r="BB7" s="24" t="s">
        <v>102</v>
      </c>
      <c r="BC7" s="24" t="s">
        <v>102</v>
      </c>
      <c r="BD7" s="24">
        <v>58.25</v>
      </c>
      <c r="BE7" s="24">
        <v>47.19</v>
      </c>
      <c r="BF7" s="24" t="s">
        <v>102</v>
      </c>
      <c r="BG7" s="24" t="s">
        <v>102</v>
      </c>
      <c r="BH7" s="24" t="s">
        <v>102</v>
      </c>
      <c r="BI7" s="24" t="s">
        <v>102</v>
      </c>
      <c r="BJ7" s="24">
        <v>0</v>
      </c>
      <c r="BK7" s="24" t="s">
        <v>102</v>
      </c>
      <c r="BL7" s="24" t="s">
        <v>102</v>
      </c>
      <c r="BM7" s="24" t="s">
        <v>102</v>
      </c>
      <c r="BN7" s="24" t="s">
        <v>102</v>
      </c>
      <c r="BO7" s="24">
        <v>791.46</v>
      </c>
      <c r="BP7" s="24">
        <v>798.1</v>
      </c>
      <c r="BQ7" s="24" t="s">
        <v>102</v>
      </c>
      <c r="BR7" s="24" t="s">
        <v>102</v>
      </c>
      <c r="BS7" s="24" t="s">
        <v>102</v>
      </c>
      <c r="BT7" s="24" t="s">
        <v>102</v>
      </c>
      <c r="BU7" s="24">
        <v>5.25</v>
      </c>
      <c r="BV7" s="24" t="s">
        <v>102</v>
      </c>
      <c r="BW7" s="24" t="s">
        <v>102</v>
      </c>
      <c r="BX7" s="24" t="s">
        <v>102</v>
      </c>
      <c r="BY7" s="24" t="s">
        <v>102</v>
      </c>
      <c r="BZ7" s="24">
        <v>47.96</v>
      </c>
      <c r="CA7" s="24">
        <v>54.51</v>
      </c>
      <c r="CB7" s="24" t="s">
        <v>102</v>
      </c>
      <c r="CC7" s="24" t="s">
        <v>102</v>
      </c>
      <c r="CD7" s="24" t="s">
        <v>102</v>
      </c>
      <c r="CE7" s="24" t="s">
        <v>102</v>
      </c>
      <c r="CF7" s="24">
        <v>1887.1</v>
      </c>
      <c r="CG7" s="24" t="s">
        <v>102</v>
      </c>
      <c r="CH7" s="24" t="s">
        <v>102</v>
      </c>
      <c r="CI7" s="24" t="s">
        <v>102</v>
      </c>
      <c r="CJ7" s="24" t="s">
        <v>102</v>
      </c>
      <c r="CK7" s="24">
        <v>325.85000000000002</v>
      </c>
      <c r="CL7" s="24">
        <v>286.33</v>
      </c>
      <c r="CM7" s="24" t="s">
        <v>102</v>
      </c>
      <c r="CN7" s="24" t="s">
        <v>102</v>
      </c>
      <c r="CO7" s="24" t="s">
        <v>102</v>
      </c>
      <c r="CP7" s="24" t="s">
        <v>102</v>
      </c>
      <c r="CQ7" s="24">
        <v>25.66</v>
      </c>
      <c r="CR7" s="24" t="s">
        <v>102</v>
      </c>
      <c r="CS7" s="24" t="s">
        <v>102</v>
      </c>
      <c r="CT7" s="24" t="s">
        <v>102</v>
      </c>
      <c r="CU7" s="24" t="s">
        <v>102</v>
      </c>
      <c r="CV7" s="24">
        <v>45.32</v>
      </c>
      <c r="CW7" s="24">
        <v>49.92</v>
      </c>
      <c r="CX7" s="24" t="s">
        <v>102</v>
      </c>
      <c r="CY7" s="24" t="s">
        <v>102</v>
      </c>
      <c r="CZ7" s="24" t="s">
        <v>102</v>
      </c>
      <c r="DA7" s="24" t="s">
        <v>102</v>
      </c>
      <c r="DB7" s="24">
        <v>72.650000000000006</v>
      </c>
      <c r="DC7" s="24" t="s">
        <v>102</v>
      </c>
      <c r="DD7" s="24" t="s">
        <v>102</v>
      </c>
      <c r="DE7" s="24" t="s">
        <v>102</v>
      </c>
      <c r="DF7" s="24" t="s">
        <v>102</v>
      </c>
      <c r="DG7" s="24">
        <v>83.54</v>
      </c>
      <c r="DH7" s="24">
        <v>87.8</v>
      </c>
      <c r="DI7" s="24" t="s">
        <v>102</v>
      </c>
      <c r="DJ7" s="24" t="s">
        <v>102</v>
      </c>
      <c r="DK7" s="24" t="s">
        <v>102</v>
      </c>
      <c r="DL7" s="24" t="s">
        <v>102</v>
      </c>
      <c r="DM7" s="24">
        <v>4.1100000000000003</v>
      </c>
      <c r="DN7" s="24" t="s">
        <v>102</v>
      </c>
      <c r="DO7" s="24" t="s">
        <v>102</v>
      </c>
      <c r="DP7" s="24" t="s">
        <v>102</v>
      </c>
      <c r="DQ7" s="24" t="s">
        <v>102</v>
      </c>
      <c r="DR7" s="24">
        <v>24.53</v>
      </c>
      <c r="DS7" s="24">
        <v>28.46</v>
      </c>
      <c r="DT7" s="24" t="s">
        <v>102</v>
      </c>
      <c r="DU7" s="24" t="s">
        <v>102</v>
      </c>
      <c r="DV7" s="24" t="s">
        <v>102</v>
      </c>
      <c r="DW7" s="24" t="s">
        <v>102</v>
      </c>
      <c r="DX7" s="24">
        <v>0</v>
      </c>
      <c r="DY7" s="24" t="s">
        <v>102</v>
      </c>
      <c r="DZ7" s="24" t="s">
        <v>102</v>
      </c>
      <c r="EA7" s="24" t="s">
        <v>102</v>
      </c>
      <c r="EB7" s="24" t="s">
        <v>102</v>
      </c>
      <c r="EC7" s="24">
        <v>0</v>
      </c>
      <c r="ED7" s="24">
        <v>0.03</v>
      </c>
      <c r="EE7" s="24" t="s">
        <v>102</v>
      </c>
      <c r="EF7" s="24" t="s">
        <v>102</v>
      </c>
      <c r="EG7" s="24" t="s">
        <v>102</v>
      </c>
      <c r="EH7" s="24" t="s">
        <v>102</v>
      </c>
      <c r="EI7" s="24">
        <v>0</v>
      </c>
      <c r="EJ7" s="24" t="s">
        <v>102</v>
      </c>
      <c r="EK7" s="24" t="s">
        <v>102</v>
      </c>
      <c r="EL7" s="24" t="s">
        <v>102</v>
      </c>
      <c r="EM7" s="24" t="s">
        <v>102</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森内　健太郎</cp:lastModifiedBy>
  <dcterms:created xsi:type="dcterms:W3CDTF">2025-12-23T06:16:08Z</dcterms:created>
  <dcterms:modified xsi:type="dcterms:W3CDTF">2026-02-15T23:48:37Z</dcterms:modified>
  <cp:category/>
</cp:coreProperties>
</file>