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2_簡易水道\17_西目屋村●\3 修正後\"/>
    </mc:Choice>
  </mc:AlternateContent>
  <xr:revisionPtr revIDLastSave="0" documentId="13_ncr:1_{007D6573-F891-4EE5-9DF9-09B624A3EE08}" xr6:coauthVersionLast="47" xr6:coauthVersionMax="47" xr10:uidLastSave="{00000000-0000-0000-0000-000000000000}"/>
  <workbookProtection workbookAlgorithmName="SHA-512" workbookHashValue="A5Mc1ElsMe+T5EU69JG7AyPmJd1gSblDK31fbmGRvV4qmxABJzs23oSfyuo7VQW+ybI03TaMhLh2jwRGHatV8w==" workbookSaltValue="DEYH8KoIjID2grKNkkHke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P6" i="5"/>
  <c r="P10" i="4" s="1"/>
  <c r="O6" i="5"/>
  <c r="I10" i="4" s="1"/>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F85" i="4"/>
  <c r="E85" i="4"/>
  <c r="BB10" i="4"/>
  <c r="W10" i="4"/>
  <c r="AT8" i="4"/>
  <c r="AL8" i="4"/>
  <c r="AD8" i="4"/>
  <c r="W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<sst xmlns="http://schemas.openxmlformats.org/spreadsheetml/2006/main" count="316" uniqueCount="112">
  <si>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</si>
  <si>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</si>
  <si>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</si>
  <si>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</si>
  <si>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</si>
  <si>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</si>
  <si>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</si>
  <si>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</si>
  <si>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</si>
  <si>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</si>
  <si>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</si>
  <si>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</si>
  <si>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</si>
  <si>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</si>
  <si>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</si>
  <si>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</si>
  <si>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</si>
  <si>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</si>
  <si>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</si>
  <si>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</si>
  <si>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</si>
  <si>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</si>
  <si>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</si>
  <si>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</si>
  <si>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</si>
  <si>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</si>
  <si>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</si>
  <si>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</si>
  <si>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</si>
  <si>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</si>
  <si>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</si>
  <si>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</si>
  <si>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</si>
  <si>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</si>
  <si>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</si>
  <si>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</si>
  <si>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</si>
  <si>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</si>
  <si>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</si>
  <si>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</si>
  <si>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</si>
  <si>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</si>
  <si>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</si>
  <si>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</si>
  <si>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</si>
  <si>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</si>
  <si>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</si>
  <si>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</si>
  <si>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</si>
  <si>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</si>
  <si>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</si>
  <si>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</si>
  <si>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</si>
  <si>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</si>
  <si>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</si>
  <si>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</si>
  <si>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</si>
  <si>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</si>
  <si>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</si>
  <si>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</si>
  <si>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</si>
  <si>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</si>
  <si>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</si>
  <si>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</si>
  <si>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</si>
  <si>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</si>
  <si>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</si>
  <si>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</si>
  <si>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</si>
  <si>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</si>
  <si>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</si>
  <si>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</si>
  <si>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</si>
  <si>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</si>
  <si>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</si>
  <si>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</si>
  <si>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</si>
  <si>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</si>
  <si>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</si>
  <si>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</si>
  <si>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</si>
  <si>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</si>
  <si>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</si>
  <si>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</si>
  <si>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</si>
  <si>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</si>
  <si>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</si>
  <si>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</si>
  <si>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</si>
  <si>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</si>
  <si>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</si>
  <si>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</si>
  <si>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</si>
  <si>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西目屋村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</si>
  <si>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</si>
  <si>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</si>
  <si>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</si>
  <si>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</si>
  <si>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</si>
  <si>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</si>
  <si>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</si>
  <si>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</si>
  <si>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</si>
  <si>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</si>
  <si>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</si>
  <si>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</si>
  <si>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</si>
  <si>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</si>
  <si>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</si>
  <si>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①有形固定資産減価償却率については低めであるが、法定耐用年数に近い管路等資産の更新については計画的な更新を行うべく財源の確保を行う必要がある。
　②管路経年劣化率及び③管路更新率については、今後耐用年数をに達し更新時期を迎える管路が増加することから、上記と同様に財源の確保を行う必要がある。</t>
    <rPh sb="2" eb="8">
      <t>ユウケイコテイシサン</t>
    </rPh>
    <rPh sb="8" eb="13">
      <t>ゲンカショウキャクリツ</t>
    </rPh>
    <rPh sb="18" eb="19">
      <t>ヒク</t>
    </rPh>
    <rPh sb="25" eb="31">
      <t>ホウテイタイヨウネンスウ</t>
    </rPh>
    <rPh sb="32" eb="33">
      <t>チカ</t>
    </rPh>
    <rPh sb="40" eb="42">
      <t>コウシン</t>
    </rPh>
    <rPh sb="47" eb="50">
      <t>ケイカクテキ</t>
    </rPh>
    <rPh sb="51" eb="53">
      <t>コウシン</t>
    </rPh>
    <rPh sb="54" eb="55">
      <t>オコナ</t>
    </rPh>
    <rPh sb="58" eb="60">
      <t>ザイゲン</t>
    </rPh>
    <rPh sb="61" eb="63">
      <t>カクホ</t>
    </rPh>
    <rPh sb="64" eb="65">
      <t>オコナ</t>
    </rPh>
    <rPh sb="66" eb="68">
      <t>ヒツヨウ</t>
    </rPh>
    <rPh sb="75" eb="77">
      <t>カンロ</t>
    </rPh>
    <rPh sb="77" eb="79">
      <t>ケイネン</t>
    </rPh>
    <rPh sb="79" eb="82">
      <t>レッカリツ</t>
    </rPh>
    <rPh sb="82" eb="83">
      <t>オヨ</t>
    </rPh>
    <rPh sb="85" eb="89">
      <t>カンロコウシン</t>
    </rPh>
    <rPh sb="89" eb="90">
      <t>リツ</t>
    </rPh>
    <rPh sb="96" eb="98">
      <t>コンゴ</t>
    </rPh>
    <rPh sb="98" eb="102">
      <t>タイヨウネンスウ</t>
    </rPh>
    <rPh sb="104" eb="105">
      <t>タッ</t>
    </rPh>
    <rPh sb="106" eb="110">
      <t>コウシンジキ</t>
    </rPh>
    <rPh sb="111" eb="112">
      <t>ムカ</t>
    </rPh>
    <rPh sb="114" eb="116">
      <t>カンロ</t>
    </rPh>
    <rPh sb="117" eb="119">
      <t>ゾウカ</t>
    </rPh>
    <rPh sb="126" eb="128">
      <t>ジョウキ</t>
    </rPh>
    <rPh sb="129" eb="131">
      <t>ドウヨウ</t>
    </rPh>
    <rPh sb="132" eb="134">
      <t>ザイゲン</t>
    </rPh>
    <rPh sb="135" eb="137">
      <t>カクホ</t>
    </rPh>
    <rPh sb="138" eb="139">
      <t>オコナ</t>
    </rPh>
    <rPh sb="140" eb="142">
      <t>ヒツヨウ</t>
    </rPh>
    <phoneticPr fontId="4"/>
  </si>
  <si>
    <t>　令和6年4月1日より地方公営企業法適用となったため、前年度との比較は出来ないため平均値との比較となる。
　①経常収支比率及び③流動比率は100％以下となっているが、これは法適用化に伴う会計の年度末締めに伴う未収金の増や物価高騰等による料金滞納の増が原因と考えられる。
　②累積欠損金については、長期前受金戻入の執行額が当初想定より下回ったことが発生要因であり、今後はより精緻な見積もりに努め、欠損金を解消できるよう取り組む。
　④企業債残高対給水収益化比率及び⑤料金回収率については、今後、老朽化対策として施設等更新を計画していることから、料金改定により給水収益の改善を行う。
　⑥給水原価については、経費削減に向け更なる投資の効率化や維持管理費の削減に向け検討を行っていく。
　⑦施設利用率については、観光客の増により一時的な利用率は増となっているが、利用者の自然減や高齢化により通年利用率が減少となっていること、また、施設の老朽化等から施設の統合を図っていく。
　②累積欠損金比率及び⑧有収率については、更なる経営改善に向け、経費削減等の対応を行っていく。</t>
    <phoneticPr fontId="4"/>
  </si>
  <si>
    <t>　新規加入者は微増であり、高齢化等に伴う人口減少が著しいこと、また、施設の老朽化等に伴う更新需要が増大していることから、それに見合った施設運営が必須であるため施設利用率等を考慮した投資行動を行うこと、適切な料金収入に向けた料金改定を行うほか、県が作成した水道広域化推進プランをベースとし、他自治体の水道施設との統廃合のほか各種業務の共同化等について更に検討・協議を進め経費削減を図る必要がある。
　また、経常経費においては近年の職員給与費の増加や物価高騰に伴う営業費用の増大を受け経費の削減等による人材確保が厳しい状況であるが、コスト削減意識を高く持ち、経費削減に向けた取り組みを行うとともに、より安定的な運営に向け人材の確保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</si>
</sst>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3F-45D7-9E67-390D8BB9E6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93F-45D7-9E67-390D8BB9E6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28.16</c:v>
                </c:pt>
              </c:numCache>
            </c:numRef>
          </c:val>
          <c:extLst>
            <c:ext xmlns:c16="http://schemas.microsoft.com/office/drawing/2014/chart" uri="{C3380CC4-5D6E-409C-BE32-E72D297353CC}">
              <c16:uniqueId val="{00000000-5133-4E6E-9FB3-CBAE12BAFA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5133-4E6E-9FB3-CBAE12BAFA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74.290000000000006</c:v>
                </c:pt>
              </c:numCache>
            </c:numRef>
          </c:val>
          <c:extLst>
            <c:ext xmlns:c16="http://schemas.microsoft.com/office/drawing/2014/chart" uri="{C3380CC4-5D6E-409C-BE32-E72D297353CC}">
              <c16:uniqueId val="{00000000-1FF5-42DF-B0C9-2F2FF57BC8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1FF5-42DF-B0C9-2F2FF57BC8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95.06</c:v>
                </c:pt>
              </c:numCache>
            </c:numRef>
          </c:val>
          <c:extLst>
            <c:ext xmlns:c16="http://schemas.microsoft.com/office/drawing/2014/chart" uri="{C3380CC4-5D6E-409C-BE32-E72D297353CC}">
              <c16:uniqueId val="{00000000-10AA-44D1-B9B1-1FE1E4A13E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10AA-44D1-B9B1-1FE1E4A13E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4.6399999999999997</c:v>
                </c:pt>
              </c:numCache>
            </c:numRef>
          </c:val>
          <c:extLst>
            <c:ext xmlns:c16="http://schemas.microsoft.com/office/drawing/2014/chart" uri="{C3380CC4-5D6E-409C-BE32-E72D297353CC}">
              <c16:uniqueId val="{00000000-6A43-4E25-ACF8-35A8212B0B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6A43-4E25-ACF8-35A8212B0B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9A-45F1-A804-D3C7809607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229A-45F1-A804-D3C7809607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60.35</c:v>
                </c:pt>
              </c:numCache>
            </c:numRef>
          </c:val>
          <c:extLst>
            <c:ext xmlns:c16="http://schemas.microsoft.com/office/drawing/2014/chart" uri="{C3380CC4-5D6E-409C-BE32-E72D297353CC}">
              <c16:uniqueId val="{00000000-B3E0-4FC9-8DB6-1EE4DE5821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B3E0-4FC9-8DB6-1EE4DE5821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9.5</c:v>
                </c:pt>
              </c:numCache>
            </c:numRef>
          </c:val>
          <c:extLst>
            <c:ext xmlns:c16="http://schemas.microsoft.com/office/drawing/2014/chart" uri="{C3380CC4-5D6E-409C-BE32-E72D297353CC}">
              <c16:uniqueId val="{00000000-D372-4F08-9C99-9BF62100F2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D372-4F08-9C99-9BF62100F2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4250.26</c:v>
                </c:pt>
              </c:numCache>
            </c:numRef>
          </c:val>
          <c:extLst>
            <c:ext xmlns:c16="http://schemas.microsoft.com/office/drawing/2014/chart" uri="{C3380CC4-5D6E-409C-BE32-E72D297353CC}">
              <c16:uniqueId val="{00000000-6FFE-46E5-BED5-E5E39B7657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6FFE-46E5-BED5-E5E39B7657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19.14</c:v>
                </c:pt>
              </c:numCache>
            </c:numRef>
          </c:val>
          <c:extLst>
            <c:ext xmlns:c16="http://schemas.microsoft.com/office/drawing/2014/chart" uri="{C3380CC4-5D6E-409C-BE32-E72D297353CC}">
              <c16:uniqueId val="{00000000-CBD8-481C-A362-F010A238626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CBD8-481C-A362-F010A238626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583.44000000000005</c:v>
                </c:pt>
              </c:numCache>
            </c:numRef>
          </c:val>
          <c:extLst>
            <c:ext xmlns:c16="http://schemas.microsoft.com/office/drawing/2014/chart" uri="{C3380CC4-5D6E-409C-BE32-E72D297353CC}">
              <c16:uniqueId val="{00000000-27C4-4B37-9F51-B62461DC76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27C4-4B37-9F51-B62461DC76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5"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西目屋村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1210</v>
      </c>
      <c r="AM8" s="65"/>
      <c r="AN8" s="65"/>
      <c r="AO8" s="65"/>
      <c r="AP8" s="65"/>
      <c r="AQ8" s="65"/>
      <c r="AR8" s="65"/>
      <c r="AS8" s="65"/>
      <c r="AT8" s="36">
        <f>データ!$S$6</f>
        <v>246.02</v>
      </c>
      <c r="AU8" s="37"/>
      <c r="AV8" s="37"/>
      <c r="AW8" s="37"/>
      <c r="AX8" s="37"/>
      <c r="AY8" s="37"/>
      <c r="AZ8" s="37"/>
      <c r="BA8" s="37"/>
      <c r="BB8" s="54">
        <f>データ!$T$6</f>
        <v>4.92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58.38</v>
      </c>
      <c r="J10" s="37"/>
      <c r="K10" s="37"/>
      <c r="L10" s="37"/>
      <c r="M10" s="37"/>
      <c r="N10" s="37"/>
      <c r="O10" s="64"/>
      <c r="P10" s="54">
        <f>データ!$P$6</f>
        <v>100</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1192</v>
      </c>
      <c r="AM10" s="65"/>
      <c r="AN10" s="65"/>
      <c r="AO10" s="65"/>
      <c r="AP10" s="65"/>
      <c r="AQ10" s="65"/>
      <c r="AR10" s="65"/>
      <c r="AS10" s="65"/>
      <c r="AT10" s="36">
        <f>データ!$V$6</f>
        <v>0.9</v>
      </c>
      <c r="AU10" s="37"/>
      <c r="AV10" s="37"/>
      <c r="AW10" s="37"/>
      <c r="AX10" s="37"/>
      <c r="AY10" s="37"/>
      <c r="AZ10" s="37"/>
      <c r="BA10" s="37"/>
      <c r="BB10" s="54">
        <f>データ!$W$6</f>
        <v>1324.44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jsOPHOrWKz2FsmUhClSSwIWM8mMrR4WmKBv923VYb4RwZvRbYB4cEZ5W9dBp7Elt4YQzxZV/dUPLA8hNCJSUQ==" saltValue="fbq4UVjsnTg3ogOpI+Mw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23434</v>
      </c>
      <c r="D6" s="20">
        <f t="shared" si="3"/>
        <v>46</v>
      </c>
      <c r="E6" s="20">
        <f t="shared" si="3"/>
        <v>1</v>
      </c>
      <c r="F6" s="20">
        <f t="shared" si="3"/>
        <v>0</v>
      </c>
      <c r="G6" s="20">
        <f t="shared" si="3"/>
        <v>5</v>
      </c>
      <c r="H6" s="20" t="str">
        <f t="shared" si="3"/>
        <v>青森県　西目屋村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58.38</v>
      </c>
      <c r="P6" s="21">
        <f t="shared" si="3"/>
        <v>100</v>
      </c>
      <c r="Q6" s="21">
        <f t="shared" si="3"/>
        <v>2200</v>
      </c>
      <c r="R6" s="21">
        <f t="shared" si="3"/>
        <v>1210</v>
      </c>
      <c r="S6" s="21">
        <f t="shared" si="3"/>
        <v>246.02</v>
      </c>
      <c r="T6" s="21">
        <f t="shared" si="3"/>
        <v>4.92</v>
      </c>
      <c r="U6" s="21">
        <f t="shared" si="3"/>
        <v>1192</v>
      </c>
      <c r="V6" s="21">
        <f t="shared" si="3"/>
        <v>0.9</v>
      </c>
      <c r="W6" s="21">
        <f t="shared" si="3"/>
        <v>1324.44</v>
      </c>
      <c r="X6" s="22" t="str">
        <f>IF(X7="",NA(),X7)</f>
        <v>-</v>
      </c>
      <c r="Y6" s="22" t="str">
        <f t="shared" ref="Y6:AG6" si="4">IF(Y7="",NA(),Y7)</f>
        <v>-</v>
      </c>
      <c r="Z6" s="22" t="str">
        <f t="shared" si="4"/>
        <v>-</v>
      </c>
      <c r="AA6" s="22" t="str">
        <f t="shared" si="4"/>
        <v>-</v>
      </c>
      <c r="AB6" s="22">
        <f t="shared" si="4"/>
        <v>95.06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60.35</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9.5</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4250.26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19.14</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583.44000000000005</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28.16</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74.290000000000006</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4.6399999999999997</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23434</v>
      </c>
      <c r="D7" s="24">
        <v>46</v>
      </c>
      <c r="E7" s="24">
        <v>1</v>
      </c>
      <c r="F7" s="24">
        <v>0</v>
      </c>
      <c r="G7" s="24">
        <v>5</v>
      </c>
      <c r="H7" s="24" t="s">
        <v>93</v>
      </c>
      <c r="I7" s="24" t="s">
        <v>94</v>
      </c>
      <c r="J7" s="24" t="s">
        <v>95</v>
      </c>
      <c r="K7" s="24" t="s">
        <v>96</v>
      </c>
      <c r="L7" s="24" t="s">
        <v>97</v>
      </c>
      <c r="M7" s="24" t="s">
        <v>98</v>
      </c>
      <c r="N7" s="25" t="s">
        <v>99</v>
      </c>
      <c r="O7" s="25">
        <v>58.38</v>
      </c>
      <c r="P7" s="25">
        <v>100</v>
      </c>
      <c r="Q7" s="25">
        <v>2200</v>
      </c>
      <c r="R7" s="25">
        <v>1210</v>
      </c>
      <c r="S7" s="25">
        <v>246.02</v>
      </c>
      <c r="T7" s="25">
        <v>4.92</v>
      </c>
      <c r="U7" s="25">
        <v>1192</v>
      </c>
      <c r="V7" s="25">
        <v>0.9</v>
      </c>
      <c r="W7" s="25">
        <v>1324.44</v>
      </c>
      <c r="X7" s="25" t="s">
        <v>99</v>
      </c>
      <c r="Y7" s="25" t="s">
        <v>99</v>
      </c>
      <c r="Z7" s="25" t="s">
        <v>99</v>
      </c>
      <c r="AA7" s="25" t="s">
        <v>99</v>
      </c>
      <c r="AB7" s="25">
        <v>95.06</v>
      </c>
      <c r="AC7" s="25" t="s">
        <v>99</v>
      </c>
      <c r="AD7" s="25" t="s">
        <v>99</v>
      </c>
      <c r="AE7" s="25" t="s">
        <v>99</v>
      </c>
      <c r="AF7" s="25" t="s">
        <v>99</v>
      </c>
      <c r="AG7" s="25">
        <v>102.26</v>
      </c>
      <c r="AH7" s="25">
        <v>102.02</v>
      </c>
      <c r="AI7" s="25" t="s">
        <v>99</v>
      </c>
      <c r="AJ7" s="25" t="s">
        <v>99</v>
      </c>
      <c r="AK7" s="25" t="s">
        <v>99</v>
      </c>
      <c r="AL7" s="25" t="s">
        <v>99</v>
      </c>
      <c r="AM7" s="25">
        <v>60.35</v>
      </c>
      <c r="AN7" s="25" t="s">
        <v>99</v>
      </c>
      <c r="AO7" s="25" t="s">
        <v>99</v>
      </c>
      <c r="AP7" s="25" t="s">
        <v>99</v>
      </c>
      <c r="AQ7" s="25" t="s">
        <v>99</v>
      </c>
      <c r="AR7" s="25">
        <v>82.37</v>
      </c>
      <c r="AS7" s="25">
        <v>26.96</v>
      </c>
      <c r="AT7" s="25" t="s">
        <v>99</v>
      </c>
      <c r="AU7" s="25" t="s">
        <v>99</v>
      </c>
      <c r="AV7" s="25" t="s">
        <v>99</v>
      </c>
      <c r="AW7" s="25" t="s">
        <v>99</v>
      </c>
      <c r="AX7" s="25">
        <v>9.5</v>
      </c>
      <c r="AY7" s="25" t="s">
        <v>99</v>
      </c>
      <c r="AZ7" s="25" t="s">
        <v>99</v>
      </c>
      <c r="BA7" s="25" t="s">
        <v>99</v>
      </c>
      <c r="BB7" s="25" t="s">
        <v>99</v>
      </c>
      <c r="BC7" s="25">
        <v>101.6</v>
      </c>
      <c r="BD7" s="25">
        <v>142.38999999999999</v>
      </c>
      <c r="BE7" s="25" t="s">
        <v>99</v>
      </c>
      <c r="BF7" s="25" t="s">
        <v>99</v>
      </c>
      <c r="BG7" s="25" t="s">
        <v>99</v>
      </c>
      <c r="BH7" s="25" t="s">
        <v>99</v>
      </c>
      <c r="BI7" s="25">
        <v>4250.26</v>
      </c>
      <c r="BJ7" s="25" t="s">
        <v>99</v>
      </c>
      <c r="BK7" s="25" t="s">
        <v>99</v>
      </c>
      <c r="BL7" s="25" t="s">
        <v>99</v>
      </c>
      <c r="BM7" s="25" t="s">
        <v>99</v>
      </c>
      <c r="BN7" s="25">
        <v>1398.03</v>
      </c>
      <c r="BO7" s="25">
        <v>1043.3599999999999</v>
      </c>
      <c r="BP7" s="25" t="s">
        <v>99</v>
      </c>
      <c r="BQ7" s="25" t="s">
        <v>99</v>
      </c>
      <c r="BR7" s="25" t="s">
        <v>99</v>
      </c>
      <c r="BS7" s="25" t="s">
        <v>99</v>
      </c>
      <c r="BT7" s="25">
        <v>19.14</v>
      </c>
      <c r="BU7" s="25" t="s">
        <v>99</v>
      </c>
      <c r="BV7" s="25" t="s">
        <v>99</v>
      </c>
      <c r="BW7" s="25" t="s">
        <v>99</v>
      </c>
      <c r="BX7" s="25" t="s">
        <v>99</v>
      </c>
      <c r="BY7" s="25">
        <v>39.15</v>
      </c>
      <c r="BZ7" s="25">
        <v>56.19</v>
      </c>
      <c r="CA7" s="25" t="s">
        <v>99</v>
      </c>
      <c r="CB7" s="25" t="s">
        <v>99</v>
      </c>
      <c r="CC7" s="25" t="s">
        <v>99</v>
      </c>
      <c r="CD7" s="25" t="s">
        <v>99</v>
      </c>
      <c r="CE7" s="25">
        <v>583.44000000000005</v>
      </c>
      <c r="CF7" s="25" t="s">
        <v>99</v>
      </c>
      <c r="CG7" s="25" t="s">
        <v>99</v>
      </c>
      <c r="CH7" s="25" t="s">
        <v>99</v>
      </c>
      <c r="CI7" s="25" t="s">
        <v>99</v>
      </c>
      <c r="CJ7" s="25">
        <v>392.81</v>
      </c>
      <c r="CK7" s="25">
        <v>285.60000000000002</v>
      </c>
      <c r="CL7" s="25" t="s">
        <v>99</v>
      </c>
      <c r="CM7" s="25" t="s">
        <v>99</v>
      </c>
      <c r="CN7" s="25" t="s">
        <v>99</v>
      </c>
      <c r="CO7" s="25" t="s">
        <v>99</v>
      </c>
      <c r="CP7" s="25">
        <v>28.16</v>
      </c>
      <c r="CQ7" s="25" t="s">
        <v>99</v>
      </c>
      <c r="CR7" s="25" t="s">
        <v>99</v>
      </c>
      <c r="CS7" s="25" t="s">
        <v>99</v>
      </c>
      <c r="CT7" s="25" t="s">
        <v>99</v>
      </c>
      <c r="CU7" s="25">
        <v>29.19</v>
      </c>
      <c r="CV7" s="25">
        <v>48.33</v>
      </c>
      <c r="CW7" s="25" t="s">
        <v>99</v>
      </c>
      <c r="CX7" s="25" t="s">
        <v>99</v>
      </c>
      <c r="CY7" s="25" t="s">
        <v>99</v>
      </c>
      <c r="CZ7" s="25" t="s">
        <v>99</v>
      </c>
      <c r="DA7" s="25">
        <v>74.290000000000006</v>
      </c>
      <c r="DB7" s="25" t="s">
        <v>99</v>
      </c>
      <c r="DC7" s="25" t="s">
        <v>99</v>
      </c>
      <c r="DD7" s="25" t="s">
        <v>99</v>
      </c>
      <c r="DE7" s="25" t="s">
        <v>99</v>
      </c>
      <c r="DF7" s="25">
        <v>66.040000000000006</v>
      </c>
      <c r="DG7" s="25">
        <v>70.34</v>
      </c>
      <c r="DH7" s="25" t="s">
        <v>99</v>
      </c>
      <c r="DI7" s="25" t="s">
        <v>99</v>
      </c>
      <c r="DJ7" s="25" t="s">
        <v>99</v>
      </c>
      <c r="DK7" s="25" t="s">
        <v>99</v>
      </c>
      <c r="DL7" s="25">
        <v>4.6399999999999997</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2026-02-13T08:27:57Z</cp:lastPrinted>
  <dcterms:created xsi:type="dcterms:W3CDTF">2025-12-12T09:10:42Z</dcterms:created>
  <dcterms:modified xsi:type="dcterms:W3CDTF">2026-02-16T00:18:29Z</dcterms:modified>
  <cp:category/>
</cp:coreProperties>
</file>