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17_西目屋村\"/>
    </mc:Choice>
  </mc:AlternateContent>
  <xr:revisionPtr revIDLastSave="0" documentId="13_ncr:1_{B048AA7B-2524-4E9D-B3F1-FDF714D7B427}" xr6:coauthVersionLast="47" xr6:coauthVersionMax="47" xr10:uidLastSave="{00000000-0000-0000-0000-000000000000}"/>
  <workbookProtection workbookAlgorithmName="SHA-512" workbookHashValue="GOXgeaWhXTmzES7mnrEOd3Ljzvq77JV785hra0LMm5gPe37KVgdq9YkOK8ACyyRXjhjKxWels86zz0l5IvCUyw==" workbookSaltValue="9rgBpplKvlEGHgfKHmYW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AT10" i="4"/>
  <c r="AL10" i="4"/>
  <c r="I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<sst xmlns="http://schemas.openxmlformats.org/spreadsheetml/2006/main" count="319" uniqueCount="117">
  <si>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</si>
  <si>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</si>
  <si>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</si>
  <si>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</si>
  <si>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</si>
  <si>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</si>
  <si>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</si>
  <si>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</si>
  <si>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</si>
  <si>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</si>
  <si>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</si>
  <si>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</si>
  <si>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</si>
  <si>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</si>
  <si>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</si>
  <si>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</si>
  <si>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</si>
  <si>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</si>
  <si>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</si>
  <si>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</si>
  <si>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</si>
  <si>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</si>
  <si>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</si>
  <si>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</si>
  <si>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</si>
  <si>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</si>
  <si>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</si>
  <si>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</si>
  <si>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</si>
  <si>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</si>
  <si>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</si>
  <si>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</si>
  <si>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</si>
  <si>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</si>
  <si>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</si>
  <si>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</si>
  <si>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</si>
  <si>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</si>
  <si>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</si>
  <si>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</si>
  <si>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</si>
  <si>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</si>
  <si>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</si>
  <si>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</si>
  <si>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</si>
  <si>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</si>
  <si>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</si>
  <si>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</si>
  <si>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</si>
  <si>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</si>
  <si>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</si>
  <si>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</si>
  <si>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</si>
  <si>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</si>
  <si>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</si>
  <si>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</si>
  <si>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</si>
  <si>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</si>
  <si>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</si>
  <si>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</si>
  <si>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</si>
  <si>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</si>
  <si>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</si>
  <si>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</si>
  <si>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</si>
  <si>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</si>
  <si>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</si>
  <si>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</si>
  <si>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</si>
  <si>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</si>
  <si>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</si>
  <si>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</si>
  <si>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</si>
  <si>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</si>
  <si>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</si>
  <si>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</si>
  <si>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</si>
  <si>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</si>
  <si>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</si>
  <si>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</si>
  <si>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</si>
  <si>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</si>
  <si>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</si>
  <si>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</si>
  <si>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</si>
  <si>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</si>
  <si>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</si>
  <si>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</si>
  <si>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</si>
  <si>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</si>
  <si>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</si>
  <si>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</si>
  <si>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</si>
  <si>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</si>
  <si>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</si>
  <si>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</si>
  <si>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西目屋村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</si>
  <si>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</si>
  <si>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</si>
  <si>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</si>
  <si>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</si>
  <si>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</si>
  <si>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</si>
  <si>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</si>
  <si>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</si>
  <si>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</si>
  <si>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</si>
  <si>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</si>
  <si>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</si>
  <si>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</si>
  <si>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</si>
  <si>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</si>
  <si>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</si>
  <si>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</si>
  <si>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については低めであるが、村内に所在する農業集落配水施設５施設の内うち供用開始後２０年を越す施設は３施設となっており、機械・電気設備は故障発生時に修繕、取替を行っている。
　②管路経年劣化率及び③管路更新率については、今後耐用年数をに達し更新時期を迎える管路が増加することから、財源の確保を行う必要がある。</t>
    <rPh sb="25" eb="27">
      <t>ソンナイ</t>
    </rPh>
    <rPh sb="28" eb="30">
      <t>ショザイ</t>
    </rPh>
    <phoneticPr fontId="4"/>
  </si>
  <si>
    <t>　新規加入者は微増であり、高齢化等に伴う人口減少が著しいことから、それに見合った施設運営が必須であることから、施設利用率等を考慮した投資行動を行うほか、適切な料金収入に向けた料金改定を行う必要がある。
　また、経常経費についてもコスト削減意識を高く持ち、経費削減に向けた取り組みを行うとともに、県が主体となって検討が進められている汚水処理施設広域化・共同化計画をベースとし、他自治体の処理施設との統廃合のほか各種業務の共同化等について更に検討・協議を進める必要がある。</t>
    <rPh sb="149" eb="151">
      <t>シュタイ</t>
    </rPh>
    <rPh sb="155" eb="157">
      <t>ケントウ</t>
    </rPh>
    <rPh sb="158" eb="159">
      <t>スス</t>
    </rPh>
    <rPh sb="165" eb="171">
      <t>オスイショリシセツ</t>
    </rPh>
    <rPh sb="171" eb="174">
      <t>コウイキカ</t>
    </rPh>
    <rPh sb="175" eb="177">
      <t>キョウドウ</t>
    </rPh>
    <rPh sb="177" eb="178">
      <t>カ</t>
    </rPh>
    <rPh sb="178" eb="180">
      <t>ケイカク</t>
    </rPh>
    <rPh sb="192" eb="194">
      <t>ショリ</t>
    </rPh>
    <phoneticPr fontId="4"/>
  </si>
  <si>
    <t>　令和6年4月1日より地方公営企業法適用となったため、前年度との比較は出来ないため平均値との比較となる。
　③流動比率については、使用料収入の増を図るため料金改定を行い、支払能力を高める必要がある。
　④企業債残高対事業規模比率及び⑤経費回収率については、今後、老朽化対策として施設等更新を計画していることから、料金改定により収益の改善を行うとともに、施設接続率増に向け広報活動の増等を行う。
　⑥汚水処理原価については、経費削減に向け更なる投資の効率化や維持管理費の削減に向け検討を行っていく。
　⑦施設利用率及び⑧水洗化率については、利用者の自然減や高齢化により通年利用率が減少となっていること、また、施設の老朽化等から施設の統廃合について検討等を行う。
　①経常収支比率、②累積欠損金比率及び⑤経費回収率については、更なる経営改善に向け、経費削減等の対応を行っていく。</t>
    <rPh sb="85" eb="87">
      <t>シハラ</t>
    </rPh>
    <rPh sb="87" eb="89">
      <t>ノウリョク</t>
    </rPh>
    <rPh sb="90" eb="91">
      <t>タカ</t>
    </rPh>
    <rPh sb="93" eb="95">
      <t>ヒツヨウ</t>
    </rPh>
    <rPh sb="108" eb="112">
      <t>ジギョウキボ</t>
    </rPh>
    <rPh sb="117" eb="119">
      <t>ケイヒ</t>
    </rPh>
    <rPh sb="176" eb="178">
      <t>シセツ</t>
    </rPh>
    <rPh sb="178" eb="181">
      <t>セツゾクリツ</t>
    </rPh>
    <rPh sb="181" eb="182">
      <t>ゾウ</t>
    </rPh>
    <rPh sb="183" eb="184">
      <t>ム</t>
    </rPh>
    <rPh sb="185" eb="189">
      <t>コウホウカツドウ</t>
    </rPh>
    <rPh sb="199" eb="203">
      <t>オスイショリ</t>
    </rPh>
    <rPh sb="256" eb="257">
      <t>オヨ</t>
    </rPh>
    <rPh sb="259" eb="263">
      <t>スイセンカリツ</t>
    </rPh>
    <rPh sb="315" eb="318">
      <t>トウハイゴウ</t>
    </rPh>
    <rPh sb="322" eb="324">
      <t>ケントウ</t>
    </rPh>
    <rPh sb="324" eb="325">
      <t>ナド</t>
    </rPh>
    <rPh sb="326" eb="327">
      <t>オコナ</t>
    </rPh>
    <rPh sb="332" eb="334">
      <t>ケイジョウ</t>
    </rPh>
    <rPh sb="334" eb="336">
      <t>シュウシ</t>
    </rPh>
    <rPh sb="336" eb="338">
      <t>ヒリツ</t>
    </rPh>
    <rPh sb="350" eb="352">
      <t>ケイヒ</t>
    </rPh>
    <rPh sb="352" eb="355">
      <t>カイシュウリツ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</si>
</sst>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70-4E8F-AC94-70039D9931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D70-4E8F-AC94-70039D9931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51.42</c:v>
                </c:pt>
              </c:numCache>
            </c:numRef>
          </c:val>
          <c:extLst>
            <c:ext xmlns:c16="http://schemas.microsoft.com/office/drawing/2014/chart" uri="{C3380CC4-5D6E-409C-BE32-E72D297353CC}">
              <c16:uniqueId val="{00000000-1038-47E5-8728-C1F946F0A0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038-47E5-8728-C1F946F0A0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80.290000000000006</c:v>
                </c:pt>
              </c:numCache>
            </c:numRef>
          </c:val>
          <c:extLst>
            <c:ext xmlns:c16="http://schemas.microsoft.com/office/drawing/2014/chart" uri="{C3380CC4-5D6E-409C-BE32-E72D297353CC}">
              <c16:uniqueId val="{00000000-517C-4ED6-8C80-EA235060BB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517C-4ED6-8C80-EA235060BB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105.13</c:v>
                </c:pt>
              </c:numCache>
            </c:numRef>
          </c:val>
          <c:extLst>
            <c:ext xmlns:c16="http://schemas.microsoft.com/office/drawing/2014/chart" uri="{C3380CC4-5D6E-409C-BE32-E72D297353CC}">
              <c16:uniqueId val="{00000000-2FF7-4308-8DFC-7218B3A15F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2FF7-4308-8DFC-7218B3A15F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4.16</c:v>
                </c:pt>
              </c:numCache>
            </c:numRef>
          </c:val>
          <c:extLst>
            <c:ext xmlns:c16="http://schemas.microsoft.com/office/drawing/2014/chart" uri="{C3380CC4-5D6E-409C-BE32-E72D297353CC}">
              <c16:uniqueId val="{00000000-CD5E-4055-B4E8-8616182121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CD5E-4055-B4E8-8616182121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65-4382-BA94-048502B89B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565-4382-BA94-048502B89B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7D-47B4-96E6-694C11BECF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DC7D-47B4-96E6-694C11BECF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36.520000000000003</c:v>
                </c:pt>
              </c:numCache>
            </c:numRef>
          </c:val>
          <c:extLst>
            <c:ext xmlns:c16="http://schemas.microsoft.com/office/drawing/2014/chart" uri="{C3380CC4-5D6E-409C-BE32-E72D297353CC}">
              <c16:uniqueId val="{00000000-B64B-4E6B-B834-B732A71BF8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64B-4E6B-B834-B732A71BF8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1216.81</c:v>
                </c:pt>
              </c:numCache>
            </c:numRef>
          </c:val>
          <c:extLst>
            <c:ext xmlns:c16="http://schemas.microsoft.com/office/drawing/2014/chart" uri="{C3380CC4-5D6E-409C-BE32-E72D297353CC}">
              <c16:uniqueId val="{00000000-8FC2-4FCC-A302-142EE54119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8FC2-4FCC-A302-142EE54119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78.55</c:v>
                </c:pt>
              </c:numCache>
            </c:numRef>
          </c:val>
          <c:extLst>
            <c:ext xmlns:c16="http://schemas.microsoft.com/office/drawing/2014/chart" uri="{C3380CC4-5D6E-409C-BE32-E72D297353CC}">
              <c16:uniqueId val="{00000000-94CC-4FC5-AAAC-70CBDA7448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94CC-4FC5-AAAC-70CBDA7448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164.67</c:v>
                </c:pt>
              </c:numCache>
            </c:numRef>
          </c:val>
          <c:extLst>
            <c:ext xmlns:c16="http://schemas.microsoft.com/office/drawing/2014/chart" uri="{C3380CC4-5D6E-409C-BE32-E72D297353CC}">
              <c16:uniqueId val="{00000000-13C8-453D-8A70-621D519D08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13C8-453D-8A70-621D519D08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西目屋村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1210</v>
      </c>
      <c r="AM8" s="45"/>
      <c r="AN8" s="45"/>
      <c r="AO8" s="45"/>
      <c r="AP8" s="45"/>
      <c r="AQ8" s="45"/>
      <c r="AR8" s="45"/>
      <c r="AS8" s="45"/>
      <c r="AT8" s="44">
        <f>データ!T6</f>
        <v>246.02</v>
      </c>
      <c r="AU8" s="44"/>
      <c r="AV8" s="44"/>
      <c r="AW8" s="44"/>
      <c r="AX8" s="44"/>
      <c r="AY8" s="44"/>
      <c r="AZ8" s="44"/>
      <c r="BA8" s="44"/>
      <c r="BB8" s="44">
        <f>データ!U6</f>
        <v>4.92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82.22</v>
      </c>
      <c r="J10" s="44"/>
      <c r="K10" s="44"/>
      <c r="L10" s="44"/>
      <c r="M10" s="44"/>
      <c r="N10" s="44"/>
      <c r="O10" s="44"/>
      <c r="P10" s="44">
        <f>データ!P6</f>
        <v>100</v>
      </c>
      <c r="Q10" s="44"/>
      <c r="R10" s="44"/>
      <c r="S10" s="44"/>
      <c r="T10" s="44"/>
      <c r="U10" s="44"/>
      <c r="V10" s="44"/>
      <c r="W10" s="44">
        <f>データ!Q6</f>
        <v>72.98</v>
      </c>
      <c r="X10" s="44"/>
      <c r="Y10" s="44"/>
      <c r="Z10" s="44"/>
      <c r="AA10" s="44"/>
      <c r="AB10" s="44"/>
      <c r="AC10" s="44"/>
      <c r="AD10" s="45">
        <f>データ!R6</f>
        <v>2200</v>
      </c>
      <c r="AE10" s="45"/>
      <c r="AF10" s="45"/>
      <c r="AG10" s="45"/>
      <c r="AH10" s="45"/>
      <c r="AI10" s="45"/>
      <c r="AJ10" s="45"/>
      <c r="AK10" s="2"/>
      <c r="AL10" s="45">
        <f>データ!V6</f>
        <v>1192</v>
      </c>
      <c r="AM10" s="45"/>
      <c r="AN10" s="45"/>
      <c r="AO10" s="45"/>
      <c r="AP10" s="45"/>
      <c r="AQ10" s="45"/>
      <c r="AR10" s="45"/>
      <c r="AS10" s="45"/>
      <c r="AT10" s="44">
        <f>データ!W6</f>
        <v>1.1499999999999999</v>
      </c>
      <c r="AU10" s="44"/>
      <c r="AV10" s="44"/>
      <c r="AW10" s="44"/>
      <c r="AX10" s="44"/>
      <c r="AY10" s="44"/>
      <c r="AZ10" s="44"/>
      <c r="BA10" s="44"/>
      <c r="BB10" s="44">
        <f>データ!X6</f>
        <v>1036.52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FtX6Hq74guijH3hWMNgb2Edi7zqHwes4FtVWX6TiiSsq/v8PMArLVfNJdcwq7G5i9TwE8oOARwtDaPijt8TUw==" saltValue="le6OsqnGPF6RkuGGnknq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23434</v>
      </c>
      <c r="D6" s="19">
        <f t="shared" si="3"/>
        <v>46</v>
      </c>
      <c r="E6" s="19">
        <f t="shared" si="3"/>
        <v>17</v>
      </c>
      <c r="F6" s="19">
        <f t="shared" si="3"/>
        <v>5</v>
      </c>
      <c r="G6" s="19">
        <f t="shared" si="3"/>
        <v>0</v>
      </c>
      <c r="H6" s="19" t="str">
        <f t="shared" si="3"/>
        <v>青森県　西目屋村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82.22</v>
      </c>
      <c r="P6" s="20">
        <f t="shared" si="3"/>
        <v>100</v>
      </c>
      <c r="Q6" s="20">
        <f t="shared" si="3"/>
        <v>72.98</v>
      </c>
      <c r="R6" s="20">
        <f t="shared" si="3"/>
        <v>2200</v>
      </c>
      <c r="S6" s="20">
        <f t="shared" si="3"/>
        <v>1210</v>
      </c>
      <c r="T6" s="20">
        <f t="shared" si="3"/>
        <v>246.02</v>
      </c>
      <c r="U6" s="20">
        <f t="shared" si="3"/>
        <v>4.92</v>
      </c>
      <c r="V6" s="20">
        <f t="shared" si="3"/>
        <v>1192</v>
      </c>
      <c r="W6" s="20">
        <f t="shared" si="3"/>
        <v>1.1499999999999999</v>
      </c>
      <c r="X6" s="20">
        <f t="shared" si="3"/>
        <v>1036.52</v>
      </c>
      <c r="Y6" s="21" t="str">
        <f>IF(Y7="",NA(),Y7)</f>
        <v>-</v>
      </c>
      <c r="Z6" s="21" t="str">
        <f t="shared" ref="Z6:AH6" si="4">IF(Z7="",NA(),Z7)</f>
        <v>-</v>
      </c>
      <c r="AA6" s="21" t="str">
        <f t="shared" si="4"/>
        <v>-</v>
      </c>
      <c r="AB6" s="21" t="str">
        <f t="shared" si="4"/>
        <v>-</v>
      </c>
      <c r="AC6" s="21">
        <f t="shared" si="4"/>
        <v>105.13</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36.520000000000003</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1216.81</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78.55</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164.67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51.42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80.290000000000006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4.16</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23434</v>
      </c>
      <c r="D7" s="23">
        <v>46</v>
      </c>
      <c r="E7" s="23">
        <v>17</v>
      </c>
      <c r="F7" s="23">
        <v>5</v>
      </c>
      <c r="G7" s="23">
        <v>0</v>
      </c>
      <c r="H7" s="23" t="s">
        <v>96</v>
      </c>
      <c r="I7" s="23" t="s">
        <v>97</v>
      </c>
      <c r="J7" s="23" t="s">
        <v>98</v>
      </c>
      <c r="K7" s="23" t="s">
        <v>99</v>
      </c>
      <c r="L7" s="23" t="s">
        <v>100</v>
      </c>
      <c r="M7" s="23" t="s">
        <v>101</v>
      </c>
      <c r="N7" s="24" t="s">
        <v>102</v>
      </c>
      <c r="O7" s="24">
        <v>82.22</v>
      </c>
      <c r="P7" s="24">
        <v>100</v>
      </c>
      <c r="Q7" s="24">
        <v>72.98</v>
      </c>
      <c r="R7" s="24">
        <v>2200</v>
      </c>
      <c r="S7" s="24">
        <v>1210</v>
      </c>
      <c r="T7" s="24">
        <v>246.02</v>
      </c>
      <c r="U7" s="24">
        <v>4.92</v>
      </c>
      <c r="V7" s="24">
        <v>1192</v>
      </c>
      <c r="W7" s="24">
        <v>1.1499999999999999</v>
      </c>
      <c r="X7" s="24">
        <v>1036.52</v>
      </c>
      <c r="Y7" s="24" t="s">
        <v>102</v>
      </c>
      <c r="Z7" s="24" t="s">
        <v>102</v>
      </c>
      <c r="AA7" s="24" t="s">
        <v>102</v>
      </c>
      <c r="AB7" s="24" t="s">
        <v>102</v>
      </c>
      <c r="AC7" s="24">
        <v>105.13</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36.520000000000003</v>
      </c>
      <c r="AZ7" s="24" t="s">
        <v>102</v>
      </c>
      <c r="BA7" s="24" t="s">
        <v>102</v>
      </c>
      <c r="BB7" s="24" t="s">
        <v>102</v>
      </c>
      <c r="BC7" s="24" t="s">
        <v>102</v>
      </c>
      <c r="BD7" s="24">
        <v>41.03</v>
      </c>
      <c r="BE7" s="24">
        <v>47.19</v>
      </c>
      <c r="BF7" s="24" t="s">
        <v>102</v>
      </c>
      <c r="BG7" s="24" t="s">
        <v>102</v>
      </c>
      <c r="BH7" s="24" t="s">
        <v>102</v>
      </c>
      <c r="BI7" s="24" t="s">
        <v>102</v>
      </c>
      <c r="BJ7" s="24">
        <v>1216.81</v>
      </c>
      <c r="BK7" s="24" t="s">
        <v>102</v>
      </c>
      <c r="BL7" s="24" t="s">
        <v>102</v>
      </c>
      <c r="BM7" s="24" t="s">
        <v>102</v>
      </c>
      <c r="BN7" s="24" t="s">
        <v>102</v>
      </c>
      <c r="BO7" s="24">
        <v>796.8</v>
      </c>
      <c r="BP7" s="24">
        <v>798.1</v>
      </c>
      <c r="BQ7" s="24" t="s">
        <v>102</v>
      </c>
      <c r="BR7" s="24" t="s">
        <v>102</v>
      </c>
      <c r="BS7" s="24" t="s">
        <v>102</v>
      </c>
      <c r="BT7" s="24" t="s">
        <v>102</v>
      </c>
      <c r="BU7" s="24">
        <v>78.55</v>
      </c>
      <c r="BV7" s="24" t="s">
        <v>102</v>
      </c>
      <c r="BW7" s="24" t="s">
        <v>102</v>
      </c>
      <c r="BX7" s="24" t="s">
        <v>102</v>
      </c>
      <c r="BY7" s="24" t="s">
        <v>102</v>
      </c>
      <c r="BZ7" s="24">
        <v>58.41</v>
      </c>
      <c r="CA7" s="24">
        <v>54.51</v>
      </c>
      <c r="CB7" s="24" t="s">
        <v>102</v>
      </c>
      <c r="CC7" s="24" t="s">
        <v>102</v>
      </c>
      <c r="CD7" s="24" t="s">
        <v>102</v>
      </c>
      <c r="CE7" s="24" t="s">
        <v>102</v>
      </c>
      <c r="CF7" s="24">
        <v>164.67</v>
      </c>
      <c r="CG7" s="24" t="s">
        <v>102</v>
      </c>
      <c r="CH7" s="24" t="s">
        <v>102</v>
      </c>
      <c r="CI7" s="24" t="s">
        <v>102</v>
      </c>
      <c r="CJ7" s="24" t="s">
        <v>102</v>
      </c>
      <c r="CK7" s="24">
        <v>267.33999999999997</v>
      </c>
      <c r="CL7" s="24">
        <v>286.33</v>
      </c>
      <c r="CM7" s="24" t="s">
        <v>102</v>
      </c>
      <c r="CN7" s="24" t="s">
        <v>102</v>
      </c>
      <c r="CO7" s="24" t="s">
        <v>102</v>
      </c>
      <c r="CP7" s="24" t="s">
        <v>102</v>
      </c>
      <c r="CQ7" s="24">
        <v>51.42</v>
      </c>
      <c r="CR7" s="24" t="s">
        <v>102</v>
      </c>
      <c r="CS7" s="24" t="s">
        <v>102</v>
      </c>
      <c r="CT7" s="24" t="s">
        <v>102</v>
      </c>
      <c r="CU7" s="24" t="s">
        <v>102</v>
      </c>
      <c r="CV7" s="24">
        <v>52.34</v>
      </c>
      <c r="CW7" s="24">
        <v>49.92</v>
      </c>
      <c r="CX7" s="24" t="s">
        <v>102</v>
      </c>
      <c r="CY7" s="24" t="s">
        <v>102</v>
      </c>
      <c r="CZ7" s="24" t="s">
        <v>102</v>
      </c>
      <c r="DA7" s="24" t="s">
        <v>102</v>
      </c>
      <c r="DB7" s="24">
        <v>80.290000000000006</v>
      </c>
      <c r="DC7" s="24" t="s">
        <v>102</v>
      </c>
      <c r="DD7" s="24" t="s">
        <v>102</v>
      </c>
      <c r="DE7" s="24" t="s">
        <v>102</v>
      </c>
      <c r="DF7" s="24" t="s">
        <v>102</v>
      </c>
      <c r="DG7" s="24">
        <v>90.05</v>
      </c>
      <c r="DH7" s="24">
        <v>87.8</v>
      </c>
      <c r="DI7" s="24" t="s">
        <v>102</v>
      </c>
      <c r="DJ7" s="24" t="s">
        <v>102</v>
      </c>
      <c r="DK7" s="24" t="s">
        <v>102</v>
      </c>
      <c r="DL7" s="24" t="s">
        <v>102</v>
      </c>
      <c r="DM7" s="24">
        <v>4.16</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2026-02-16T09:19:58Z</cp:lastPrinted>
  <dcterms:created xsi:type="dcterms:W3CDTF">2025-12-23T06:15:59Z</dcterms:created>
  <dcterms:modified xsi:type="dcterms:W3CDTF">2026-02-24T01:54:42Z</dcterms:modified>
  <cp:category/>
</cp:coreProperties>
</file>