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4_理財Ｇ員作業用\2.各事業担当作業用★\02_簡易水道\33_風間浦村○\3 修正後\"/>
    </mc:Choice>
  </mc:AlternateContent>
  <xr:revisionPtr revIDLastSave="0" documentId="13_ncr:1_{118015CF-41F1-4A89-BAFB-C73D7F70415A}" xr6:coauthVersionLast="47" xr6:coauthVersionMax="47" xr10:uidLastSave="{00000000-0000-0000-0000-000000000000}"/>
  <workbookProtection workbookAlgorithmName="SHA-512" workbookHashValue="54Rj9wZM8fyBT+BPp6pL4WKK6YjoxJPpvUPzGFLpK5TcvvXPsCtB/OMObz1teUEIjhW5iR+yivPBF0KSpDkV4w==" workbookSaltValue="1L2WXOokz4UOUiVeFvXVc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P6" i="5"/>
  <c r="P10" i="4" s="1"/>
  <c r="O6" i="5"/>
  <c r="N6" i="5"/>
  <c r="M6" i="5"/>
  <c r="AD8" i="4" s="1"/>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W10" i="4"/>
  <c r="I10" i="4"/>
  <c r="B10" i="4"/>
  <c r="BB8" i="4"/>
  <c r="AT8" i="4"/>
  <c r="AL8" i="4"/>
  <c r="W8" i="4"/>
  <c r="P8" i="4"/>
  <c r="I8" i="4"/>
  <c r="B8"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<sst xmlns="http://schemas.openxmlformats.org/spreadsheetml/2006/main" count="316" uniqueCount="113">
  <si>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</si>
  <si>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</si>
  <si>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</si>
  <si>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</si>
  <si>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</si>
  <si>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</si>
  <si>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</si>
  <si>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</si>
  <si>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</si>
  <si>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</si>
  <si>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</si>
  <si>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</si>
  <si>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</si>
  <si>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</si>
  <si>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</si>
  <si>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</si>
  <si>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</si>
  <si>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</si>
  <si>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</si>
  <si>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</si>
  <si>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</si>
  <si>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</si>
  <si>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</si>
  <si>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</si>
  <si>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</si>
  <si>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</si>
  <si>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</si>
  <si>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</si>
  <si>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</si>
  <si>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</si>
  <si>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</si>
  <si>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</si>
  <si>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</si>
  <si>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</si>
  <si>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</si>
  <si>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</si>
  <si>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</si>
  <si>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</si>
  <si>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</si>
  <si>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</si>
  <si>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</si>
  <si>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</si>
  <si>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</si>
  <si>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</si>
  <si>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</si>
  <si>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</si>
  <si>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</si>
  <si>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</si>
  <si>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</si>
  <si>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</si>
  <si>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</si>
  <si>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</si>
  <si>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</si>
  <si>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</si>
  <si>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</si>
  <si>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</si>
  <si>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</si>
  <si>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</si>
  <si>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</si>
  <si>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</si>
  <si>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</si>
  <si>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</si>
  <si>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</si>
  <si>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</si>
  <si>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</si>
  <si>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</si>
  <si>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</si>
  <si>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</si>
  <si>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</si>
  <si>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</si>
  <si>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</si>
  <si>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</si>
  <si>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</si>
  <si>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</si>
  <si>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</si>
  <si>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</si>
  <si>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</si>
  <si>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</si>
  <si>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</si>
  <si>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</si>
  <si>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</si>
  <si>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</si>
  <si>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</si>
  <si>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</si>
  <si>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</si>
  <si>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</si>
  <si>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</si>
  <si>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</si>
  <si>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</si>
  <si>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</si>
  <si>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</si>
  <si>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</si>
  <si>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</si>
  <si>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風間浦村</t>
  </si>
  <si>
    <t>法適用</t>
  </si>
  <si>
    <t>水道事業</t>
  </si>
  <si>
    <t>簡易水道事業</t>
  </si>
  <si>
    <t>C4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</si>
  <si>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</si>
  <si>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</si>
  <si>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</si>
  <si>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</si>
  <si>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</si>
  <si>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</si>
  <si>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</si>
  <si>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</si>
  <si>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</si>
  <si>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</si>
  <si>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</si>
  <si>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</si>
  <si>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経常収支比率より、単年度の収支で見れば黒字であるが、水道料金使用料で経営が賄えないことから一般会計からの負担金等によって経費を補っているのが現状である。
　企業債残高対給水収益比率については、令和３年度に発生した、豪雨災害復旧工事、浄水場改修工事等により地方債償還が上昇している。
　料金回収率は、類似団体平均より高いことから引き続き滞納等がないよう料金回収に努めたい。
※本事業は、令和６年度から企業会計に移行しているため、令和５年度以前のデータはない。</t>
    <rPh sb="1" eb="3">
      <t>ケイジョウ</t>
    </rPh>
    <rPh sb="3" eb="5">
      <t>シュウシ</t>
    </rPh>
    <rPh sb="5" eb="7">
      <t>ヒリツ</t>
    </rPh>
    <rPh sb="10" eb="13">
      <t>タンネンド</t>
    </rPh>
    <rPh sb="14" eb="16">
      <t>シュウシ</t>
    </rPh>
    <rPh sb="17" eb="18">
      <t>ミ</t>
    </rPh>
    <rPh sb="20" eb="22">
      <t>クロジ</t>
    </rPh>
    <rPh sb="27" eb="31">
      <t>スイドウリョウキン</t>
    </rPh>
    <rPh sb="31" eb="34">
      <t>シヨウリョウ</t>
    </rPh>
    <rPh sb="35" eb="37">
      <t>ケイエイ</t>
    </rPh>
    <rPh sb="38" eb="39">
      <t>マカナ</t>
    </rPh>
    <rPh sb="46" eb="50">
      <t>イッパンカイケイ</t>
    </rPh>
    <rPh sb="53" eb="57">
      <t>フタンキントウ</t>
    </rPh>
    <rPh sb="61" eb="63">
      <t>ケイヒ</t>
    </rPh>
    <rPh sb="64" eb="65">
      <t>オギナ</t>
    </rPh>
    <rPh sb="71" eb="73">
      <t>ゲンジョウ</t>
    </rPh>
    <rPh sb="79" eb="81">
      <t>キギョウ</t>
    </rPh>
    <rPh sb="83" eb="86">
      <t>サイザンダカ</t>
    </rPh>
    <rPh sb="86" eb="87">
      <t>タイ</t>
    </rPh>
    <rPh sb="87" eb="89">
      <t>キュウスイ</t>
    </rPh>
    <rPh sb="89" eb="93">
      <t>シュウエキヒリツ</t>
    </rPh>
    <rPh sb="99" eb="101">
      <t>レイワ</t>
    </rPh>
    <rPh sb="102" eb="104">
      <t>ネンド</t>
    </rPh>
    <rPh sb="105" eb="107">
      <t>ハッセイ</t>
    </rPh>
    <rPh sb="110" eb="114">
      <t>ゴウウサイガイ</t>
    </rPh>
    <rPh sb="114" eb="116">
      <t>フッキュウ</t>
    </rPh>
    <rPh sb="116" eb="118">
      <t>コウジ</t>
    </rPh>
    <rPh sb="119" eb="122">
      <t>ジョウスイジョウ</t>
    </rPh>
    <rPh sb="122" eb="126">
      <t>カイシュウコウジ</t>
    </rPh>
    <rPh sb="126" eb="127">
      <t>トウ</t>
    </rPh>
    <rPh sb="130" eb="135">
      <t>チホウサイショウカン</t>
    </rPh>
    <rPh sb="136" eb="138">
      <t>ジョウショウ</t>
    </rPh>
    <rPh sb="145" eb="150">
      <t>リョウキンカイシュウリツ</t>
    </rPh>
    <rPh sb="152" eb="158">
      <t>ルイジダンタイヘイキン</t>
    </rPh>
    <rPh sb="160" eb="161">
      <t>タカ</t>
    </rPh>
    <rPh sb="166" eb="167">
      <t>ヒ</t>
    </rPh>
    <rPh sb="168" eb="169">
      <t>ツヅ</t>
    </rPh>
    <rPh sb="170" eb="173">
      <t>タイノウトウ</t>
    </rPh>
    <rPh sb="178" eb="182">
      <t>リョウキンカイシュウ</t>
    </rPh>
    <rPh sb="183" eb="184">
      <t>ツト</t>
    </rPh>
    <rPh sb="191" eb="194">
      <t>ホンジギョウ</t>
    </rPh>
    <rPh sb="196" eb="198">
      <t>レイワ</t>
    </rPh>
    <rPh sb="199" eb="201">
      <t>ネンド</t>
    </rPh>
    <rPh sb="203" eb="207">
      <t>キギョウカイケイ</t>
    </rPh>
    <rPh sb="208" eb="210">
      <t>イコウ</t>
    </rPh>
    <rPh sb="217" eb="219">
      <t>レイワ</t>
    </rPh>
    <rPh sb="220" eb="222">
      <t>ネンド</t>
    </rPh>
    <rPh sb="222" eb="224">
      <t>イゼン</t>
    </rPh>
    <phoneticPr fontId="4"/>
  </si>
  <si>
    <t>　管路更新について、令和６年度は更新はないが老朽化や外部からの衝撃に耐えられなくなったと思われる漏水が多発している。
　管路の点検診断等を行いつつ、本管や重要施設に関わる主要となる配管については、耐用年数よりも早い交換及び耐震管への入替も視野に入れて計画していく必要がある。</t>
    <rPh sb="1" eb="5">
      <t>カンロコウシン</t>
    </rPh>
    <rPh sb="10" eb="12">
      <t>レイワ</t>
    </rPh>
    <rPh sb="13" eb="15">
      <t>ネンド</t>
    </rPh>
    <rPh sb="16" eb="18">
      <t>コウシン</t>
    </rPh>
    <rPh sb="22" eb="25">
      <t>ロウキュウカ</t>
    </rPh>
    <rPh sb="26" eb="28">
      <t>ガイブ</t>
    </rPh>
    <rPh sb="31" eb="33">
      <t>ショウゲキ</t>
    </rPh>
    <rPh sb="34" eb="35">
      <t>タ</t>
    </rPh>
    <rPh sb="44" eb="45">
      <t>オモ</t>
    </rPh>
    <rPh sb="48" eb="50">
      <t>ロウスイ</t>
    </rPh>
    <rPh sb="51" eb="53">
      <t>タハツ</t>
    </rPh>
    <rPh sb="60" eb="62">
      <t>カンロ</t>
    </rPh>
    <rPh sb="63" eb="67">
      <t>テンケンシンダン</t>
    </rPh>
    <rPh sb="67" eb="68">
      <t>トウ</t>
    </rPh>
    <rPh sb="69" eb="70">
      <t>オコナ</t>
    </rPh>
    <rPh sb="74" eb="76">
      <t>ホンカン</t>
    </rPh>
    <rPh sb="77" eb="79">
      <t>ジュウヨウ</t>
    </rPh>
    <rPh sb="79" eb="81">
      <t>シセツ</t>
    </rPh>
    <rPh sb="82" eb="83">
      <t>カカ</t>
    </rPh>
    <rPh sb="85" eb="87">
      <t>シュヨウ</t>
    </rPh>
    <rPh sb="90" eb="92">
      <t>ハイカン</t>
    </rPh>
    <rPh sb="98" eb="102">
      <t>タイヨウネンスウ</t>
    </rPh>
    <rPh sb="105" eb="106">
      <t>ハヤ</t>
    </rPh>
    <rPh sb="107" eb="109">
      <t>コウカン</t>
    </rPh>
    <rPh sb="109" eb="110">
      <t>オヨ</t>
    </rPh>
    <phoneticPr fontId="4"/>
  </si>
  <si>
    <r>
      <t>　令和６年度から企業会計に移行しており、経年比較はできないが、過疎化や人口流出により、給水収益の低下や施設の老朽化等による維持管理費の増加が課題となっている。　　　　　　　　　　　　　　　　　　　　　　　　　
　今後は、老朽化した施設や管路の更新をしなければならず、そのためには、料金体系の見直しや効率的な施設の維持管理及び計画的な設備投資について、引き続き検討していかなければならない。　　　　　　　　　　　　　　　</t>
    </r>
    <r>
      <rPr>
        <sz val="11"/>
        <color theme="0"/>
        <rFont val="ＭＳ ゴシック"/>
        <family val="3"/>
        <charset val="128"/>
      </rPr>
      <t>あ</t>
    </r>
    <r>
      <rPr>
        <sz val="11"/>
        <color theme="1"/>
        <rFont val="ＭＳ ゴシック"/>
        <family val="3"/>
        <charset val="128"/>
      </rPr>
      <t>また、近年の物価高騰や人件費の増加も大きく影響しており、水道業務に長年携わっていた職員が減っていく中で、技術・経験の引継ぎ及び人材の確保も考えていかなければならず、少ない職員で工夫して業務にあたらなけらばならないのが現状である。</t>
    </r>
    <rPh sb="1" eb="3">
      <t>レイワ</t>
    </rPh>
    <rPh sb="4" eb="6">
      <t>ネンド</t>
    </rPh>
    <rPh sb="8" eb="12">
      <t>キギョウカイケイ</t>
    </rPh>
    <rPh sb="13" eb="15">
      <t>イコウ</t>
    </rPh>
    <rPh sb="20" eb="22">
      <t>ケイネン</t>
    </rPh>
    <rPh sb="22" eb="24">
      <t>ヒカク</t>
    </rPh>
    <rPh sb="31" eb="34">
      <t>カソカ</t>
    </rPh>
    <rPh sb="35" eb="39">
      <t>ジンコウリュウシュツ</t>
    </rPh>
    <rPh sb="43" eb="47">
      <t>キュウスイシュウエキ</t>
    </rPh>
    <rPh sb="48" eb="50">
      <t>テイカ</t>
    </rPh>
    <rPh sb="51" eb="53">
      <t>シセツ</t>
    </rPh>
    <rPh sb="54" eb="57">
      <t>ロウキュウカ</t>
    </rPh>
    <rPh sb="57" eb="58">
      <t>トウ</t>
    </rPh>
    <rPh sb="61" eb="65">
      <t>イジカンリ</t>
    </rPh>
    <rPh sb="65" eb="66">
      <t>ヒ</t>
    </rPh>
    <rPh sb="67" eb="69">
      <t>ゾウカ</t>
    </rPh>
    <rPh sb="70" eb="72">
      <t>カダイ</t>
    </rPh>
    <rPh sb="106" eb="108">
      <t>コンゴ</t>
    </rPh>
    <rPh sb="110" eb="113">
      <t>ロウキュウカ</t>
    </rPh>
    <rPh sb="115" eb="117">
      <t>シセツ</t>
    </rPh>
    <rPh sb="118" eb="120">
      <t>カンロ</t>
    </rPh>
    <rPh sb="121" eb="123">
      <t>コウシン</t>
    </rPh>
    <rPh sb="140" eb="144">
      <t>リョウキンタイケイ</t>
    </rPh>
    <rPh sb="145" eb="147">
      <t>ミナオ</t>
    </rPh>
    <rPh sb="149" eb="152">
      <t>コウリツテキ</t>
    </rPh>
    <rPh sb="153" eb="155">
      <t>シセツ</t>
    </rPh>
    <rPh sb="156" eb="160">
      <t>イジカンリ</t>
    </rPh>
    <rPh sb="160" eb="161">
      <t>オヨ</t>
    </rPh>
    <rPh sb="162" eb="165">
      <t>ケイカクテキ</t>
    </rPh>
    <rPh sb="166" eb="168">
      <t>セツビ</t>
    </rPh>
    <rPh sb="168" eb="170">
      <t>トウシ</t>
    </rPh>
    <rPh sb="175" eb="176">
      <t>ヒ</t>
    </rPh>
    <rPh sb="177" eb="178">
      <t>ツヅ</t>
    </rPh>
    <rPh sb="179" eb="181">
      <t>ケントウ</t>
    </rPh>
    <rPh sb="213" eb="215">
      <t>キンネン</t>
    </rPh>
    <rPh sb="216" eb="220">
      <t>ブッカコウトウ</t>
    </rPh>
    <rPh sb="221" eb="224">
      <t>ジンケンヒ</t>
    </rPh>
    <rPh sb="225" eb="227">
      <t>ゾウカ</t>
    </rPh>
    <rPh sb="228" eb="229">
      <t>オオ</t>
    </rPh>
    <rPh sb="231" eb="233">
      <t>エイキョウ</t>
    </rPh>
    <rPh sb="292" eb="293">
      <t>スク</t>
    </rPh>
    <rPh sb="295" eb="297">
      <t>ショクイン</t>
    </rPh>
    <rPh sb="298" eb="300">
      <t>クフウ</t>
    </rPh>
    <rPh sb="302" eb="304">
      <t>ギョウム</t>
    </rPh>
    <rPh sb="318" eb="320">
      <t>ゲンジョウ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</si>
</sst>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975-4A6D-9784-348F237E285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B975-4A6D-9784-348F237E285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55.3</c:v>
                </c:pt>
              </c:numCache>
            </c:numRef>
          </c:val>
          <c:extLst>
            <c:ext xmlns:c16="http://schemas.microsoft.com/office/drawing/2014/chart" uri="{C3380CC4-5D6E-409C-BE32-E72D297353CC}">
              <c16:uniqueId val="{00000000-0E9E-40ED-BA9E-D5766D25FCF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0E9E-40ED-BA9E-D5766D25FCF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71.430000000000007</c:v>
                </c:pt>
              </c:numCache>
            </c:numRef>
          </c:val>
          <c:extLst>
            <c:ext xmlns:c16="http://schemas.microsoft.com/office/drawing/2014/chart" uri="{C3380CC4-5D6E-409C-BE32-E72D297353CC}">
              <c16:uniqueId val="{00000000-0E9C-4A65-93A6-61418F781AB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0E9C-4A65-93A6-61418F781AB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107.91</c:v>
                </c:pt>
              </c:numCache>
            </c:numRef>
          </c:val>
          <c:extLst>
            <c:ext xmlns:c16="http://schemas.microsoft.com/office/drawing/2014/chart" uri="{C3380CC4-5D6E-409C-BE32-E72D297353CC}">
              <c16:uniqueId val="{00000000-4B32-4F81-B443-63BEB968F16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4B32-4F81-B443-63BEB968F16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4.95</c:v>
                </c:pt>
              </c:numCache>
            </c:numRef>
          </c:val>
          <c:extLst>
            <c:ext xmlns:c16="http://schemas.microsoft.com/office/drawing/2014/chart" uri="{C3380CC4-5D6E-409C-BE32-E72D297353CC}">
              <c16:uniqueId val="{00000000-BED5-43AC-BD48-CB83F9C19AE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BED5-43AC-BD48-CB83F9C19AE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0F7-48D0-AFC7-74F0C87950F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80F7-48D0-AFC7-74F0C87950F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E3B-4249-97C3-B0D8BD4127C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AE3B-4249-97C3-B0D8BD4127C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36.799999999999997</c:v>
                </c:pt>
              </c:numCache>
            </c:numRef>
          </c:val>
          <c:extLst>
            <c:ext xmlns:c16="http://schemas.microsoft.com/office/drawing/2014/chart" uri="{C3380CC4-5D6E-409C-BE32-E72D297353CC}">
              <c16:uniqueId val="{00000000-EC0E-4F3E-9FF2-D70C543EC41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EC0E-4F3E-9FF2-D70C543EC41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2313.63</c:v>
                </c:pt>
              </c:numCache>
            </c:numRef>
          </c:val>
          <c:extLst>
            <c:ext xmlns:c16="http://schemas.microsoft.com/office/drawing/2014/chart" uri="{C3380CC4-5D6E-409C-BE32-E72D297353CC}">
              <c16:uniqueId val="{00000000-8844-4BB7-8FEB-CA0211E9B43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8844-4BB7-8FEB-CA0211E9B43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55.9</c:v>
                </c:pt>
              </c:numCache>
            </c:numRef>
          </c:val>
          <c:extLst>
            <c:ext xmlns:c16="http://schemas.microsoft.com/office/drawing/2014/chart" uri="{C3380CC4-5D6E-409C-BE32-E72D297353CC}">
              <c16:uniqueId val="{00000000-CEE0-4D51-A972-F8F85B4127A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CEE0-4D51-A972-F8F85B4127A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300.06</c:v>
                </c:pt>
              </c:numCache>
            </c:numRef>
          </c:val>
          <c:extLst>
            <c:ext xmlns:c16="http://schemas.microsoft.com/office/drawing/2014/chart" uri="{C3380CC4-5D6E-409C-BE32-E72D297353CC}">
              <c16:uniqueId val="{00000000-D5EE-4279-971C-C605E5F8845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D5EE-4279-971C-C605E5F8845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39" zoomScale="85" zoomScaleNormal="85" workbookViewId="0">
      <selection activeCell="AS88" sqref="AS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青森県　風間浦村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自治体職員</v>
      </c>
      <c r="AE8" s="43"/>
      <c r="AF8" s="43"/>
      <c r="AG8" s="43"/>
      <c r="AH8" s="43"/>
      <c r="AI8" s="43"/>
      <c r="AJ8" s="43"/>
      <c r="AK8" s="2"/>
      <c r="AL8" s="44">
        <f>データ!$R$6</f>
        <v>1554</v>
      </c>
      <c r="AM8" s="44"/>
      <c r="AN8" s="44"/>
      <c r="AO8" s="44"/>
      <c r="AP8" s="44"/>
      <c r="AQ8" s="44"/>
      <c r="AR8" s="44"/>
      <c r="AS8" s="44"/>
      <c r="AT8" s="45">
        <f>データ!$S$6</f>
        <v>69.459999999999994</v>
      </c>
      <c r="AU8" s="46"/>
      <c r="AV8" s="46"/>
      <c r="AW8" s="46"/>
      <c r="AX8" s="46"/>
      <c r="AY8" s="46"/>
      <c r="AZ8" s="46"/>
      <c r="BA8" s="46"/>
      <c r="BB8" s="47">
        <f>データ!$T$6</f>
        <v>22.37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41.18</v>
      </c>
      <c r="J10" s="46"/>
      <c r="K10" s="46"/>
      <c r="L10" s="46"/>
      <c r="M10" s="46"/>
      <c r="N10" s="46"/>
      <c r="O10" s="80"/>
      <c r="P10" s="47">
        <f>データ!$P$6</f>
        <v>99.93</v>
      </c>
      <c r="Q10" s="47"/>
      <c r="R10" s="47"/>
      <c r="S10" s="47"/>
      <c r="T10" s="47"/>
      <c r="U10" s="47"/>
      <c r="V10" s="47"/>
      <c r="W10" s="44">
        <f>データ!$Q$6</f>
        <v>3355</v>
      </c>
      <c r="X10" s="44"/>
      <c r="Y10" s="44"/>
      <c r="Z10" s="44"/>
      <c r="AA10" s="44"/>
      <c r="AB10" s="44"/>
      <c r="AC10" s="44"/>
      <c r="AD10" s="2"/>
      <c r="AE10" s="2"/>
      <c r="AF10" s="2"/>
      <c r="AG10" s="2"/>
      <c r="AH10" s="2"/>
      <c r="AI10" s="2"/>
      <c r="AJ10" s="2"/>
      <c r="AK10" s="2"/>
      <c r="AL10" s="44">
        <f>データ!$U$6</f>
        <v>1534</v>
      </c>
      <c r="AM10" s="44"/>
      <c r="AN10" s="44"/>
      <c r="AO10" s="44"/>
      <c r="AP10" s="44"/>
      <c r="AQ10" s="44"/>
      <c r="AR10" s="44"/>
      <c r="AS10" s="44"/>
      <c r="AT10" s="45">
        <f>データ!$V$6</f>
        <v>3.1</v>
      </c>
      <c r="AU10" s="46"/>
      <c r="AV10" s="46"/>
      <c r="AW10" s="46"/>
      <c r="AX10" s="46"/>
      <c r="AY10" s="46"/>
      <c r="AZ10" s="46"/>
      <c r="BA10" s="46"/>
      <c r="BB10" s="47">
        <f>データ!$W$6</f>
        <v>494.84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JnwKYDYQWI+Q4gMskxSifO3f6M5xA93FWsznUrjy7VxBfrG5QsegT5ndEn2ux6xWXuO/z4xXlqcEUs/syZWGgA==" saltValue="uoBeP4/h1dzZcmsp7QYxc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24252</v>
      </c>
      <c r="D6" s="20">
        <f t="shared" si="3"/>
        <v>46</v>
      </c>
      <c r="E6" s="20">
        <f t="shared" si="3"/>
        <v>1</v>
      </c>
      <c r="F6" s="20">
        <f t="shared" si="3"/>
        <v>0</v>
      </c>
      <c r="G6" s="20">
        <f t="shared" si="3"/>
        <v>5</v>
      </c>
      <c r="H6" s="20" t="str">
        <f t="shared" si="3"/>
        <v>青森県　風間浦村</v>
      </c>
      <c r="I6" s="20" t="str">
        <f t="shared" si="3"/>
        <v>法適用</v>
      </c>
      <c r="J6" s="20" t="str">
        <f t="shared" si="3"/>
        <v>水道事業</v>
      </c>
      <c r="K6" s="20" t="str">
        <f t="shared" si="3"/>
        <v>簡易水道事業</v>
      </c>
      <c r="L6" s="20" t="str">
        <f t="shared" si="3"/>
        <v>C4</v>
      </c>
      <c r="M6" s="20" t="str">
        <f t="shared" si="3"/>
        <v>自治体職員</v>
      </c>
      <c r="N6" s="21" t="str">
        <f t="shared" si="3"/>
        <v>-</v>
      </c>
      <c r="O6" s="21">
        <f t="shared" si="3"/>
        <v>41.18</v>
      </c>
      <c r="P6" s="21">
        <f t="shared" si="3"/>
        <v>99.93</v>
      </c>
      <c r="Q6" s="21">
        <f t="shared" si="3"/>
        <v>3355</v>
      </c>
      <c r="R6" s="21">
        <f t="shared" si="3"/>
        <v>1554</v>
      </c>
      <c r="S6" s="21">
        <f t="shared" si="3"/>
        <v>69.459999999999994</v>
      </c>
      <c r="T6" s="21">
        <f t="shared" si="3"/>
        <v>22.37</v>
      </c>
      <c r="U6" s="21">
        <f t="shared" si="3"/>
        <v>1534</v>
      </c>
      <c r="V6" s="21">
        <f t="shared" si="3"/>
        <v>3.1</v>
      </c>
      <c r="W6" s="21">
        <f t="shared" si="3"/>
        <v>494.84</v>
      </c>
      <c r="X6" s="22" t="str">
        <f>IF(X7="",NA(),X7)</f>
        <v>-</v>
      </c>
      <c r="Y6" s="22" t="str">
        <f t="shared" ref="Y6:AG6" si="4">IF(Y7="",NA(),Y7)</f>
        <v>-</v>
      </c>
      <c r="Z6" s="22" t="str">
        <f t="shared" si="4"/>
        <v>-</v>
      </c>
      <c r="AA6" s="22" t="str">
        <f t="shared" si="4"/>
        <v>-</v>
      </c>
      <c r="AB6" s="22">
        <f t="shared" si="4"/>
        <v>107.91</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36.799999999999997</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2313.63</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55.9</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300.06</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55.3</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71.430000000000007</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4.95</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24252</v>
      </c>
      <c r="D7" s="24">
        <v>46</v>
      </c>
      <c r="E7" s="24">
        <v>1</v>
      </c>
      <c r="F7" s="24">
        <v>0</v>
      </c>
      <c r="G7" s="24">
        <v>5</v>
      </c>
      <c r="H7" s="24" t="s">
        <v>93</v>
      </c>
      <c r="I7" s="24" t="s">
        <v>94</v>
      </c>
      <c r="J7" s="24" t="s">
        <v>95</v>
      </c>
      <c r="K7" s="24" t="s">
        <v>96</v>
      </c>
      <c r="L7" s="24" t="s">
        <v>97</v>
      </c>
      <c r="M7" s="24" t="s">
        <v>98</v>
      </c>
      <c r="N7" s="25" t="s">
        <v>99</v>
      </c>
      <c r="O7" s="25">
        <v>41.18</v>
      </c>
      <c r="P7" s="25">
        <v>99.93</v>
      </c>
      <c r="Q7" s="25">
        <v>3355</v>
      </c>
      <c r="R7" s="25">
        <v>1554</v>
      </c>
      <c r="S7" s="25">
        <v>69.459999999999994</v>
      </c>
      <c r="T7" s="25">
        <v>22.37</v>
      </c>
      <c r="U7" s="25">
        <v>1534</v>
      </c>
      <c r="V7" s="25">
        <v>3.1</v>
      </c>
      <c r="W7" s="25">
        <v>494.84</v>
      </c>
      <c r="X7" s="25" t="s">
        <v>99</v>
      </c>
      <c r="Y7" s="25" t="s">
        <v>99</v>
      </c>
      <c r="Z7" s="25" t="s">
        <v>99</v>
      </c>
      <c r="AA7" s="25" t="s">
        <v>99</v>
      </c>
      <c r="AB7" s="25">
        <v>107.91</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36.799999999999997</v>
      </c>
      <c r="AY7" s="25" t="s">
        <v>99</v>
      </c>
      <c r="AZ7" s="25" t="s">
        <v>99</v>
      </c>
      <c r="BA7" s="25" t="s">
        <v>99</v>
      </c>
      <c r="BB7" s="25" t="s">
        <v>99</v>
      </c>
      <c r="BC7" s="25">
        <v>101.6</v>
      </c>
      <c r="BD7" s="25">
        <v>142.38999999999999</v>
      </c>
      <c r="BE7" s="25" t="s">
        <v>99</v>
      </c>
      <c r="BF7" s="25" t="s">
        <v>99</v>
      </c>
      <c r="BG7" s="25" t="s">
        <v>99</v>
      </c>
      <c r="BH7" s="25" t="s">
        <v>99</v>
      </c>
      <c r="BI7" s="25">
        <v>2313.63</v>
      </c>
      <c r="BJ7" s="25" t="s">
        <v>99</v>
      </c>
      <c r="BK7" s="25" t="s">
        <v>99</v>
      </c>
      <c r="BL7" s="25" t="s">
        <v>99</v>
      </c>
      <c r="BM7" s="25" t="s">
        <v>99</v>
      </c>
      <c r="BN7" s="25">
        <v>1398.03</v>
      </c>
      <c r="BO7" s="25">
        <v>1043.3599999999999</v>
      </c>
      <c r="BP7" s="25" t="s">
        <v>99</v>
      </c>
      <c r="BQ7" s="25" t="s">
        <v>99</v>
      </c>
      <c r="BR7" s="25" t="s">
        <v>99</v>
      </c>
      <c r="BS7" s="25" t="s">
        <v>99</v>
      </c>
      <c r="BT7" s="25">
        <v>55.9</v>
      </c>
      <c r="BU7" s="25" t="s">
        <v>99</v>
      </c>
      <c r="BV7" s="25" t="s">
        <v>99</v>
      </c>
      <c r="BW7" s="25" t="s">
        <v>99</v>
      </c>
      <c r="BX7" s="25" t="s">
        <v>99</v>
      </c>
      <c r="BY7" s="25">
        <v>39.15</v>
      </c>
      <c r="BZ7" s="25">
        <v>56.19</v>
      </c>
      <c r="CA7" s="25" t="s">
        <v>99</v>
      </c>
      <c r="CB7" s="25" t="s">
        <v>99</v>
      </c>
      <c r="CC7" s="25" t="s">
        <v>99</v>
      </c>
      <c r="CD7" s="25" t="s">
        <v>99</v>
      </c>
      <c r="CE7" s="25">
        <v>300.06</v>
      </c>
      <c r="CF7" s="25" t="s">
        <v>99</v>
      </c>
      <c r="CG7" s="25" t="s">
        <v>99</v>
      </c>
      <c r="CH7" s="25" t="s">
        <v>99</v>
      </c>
      <c r="CI7" s="25" t="s">
        <v>99</v>
      </c>
      <c r="CJ7" s="25">
        <v>392.81</v>
      </c>
      <c r="CK7" s="25">
        <v>285.60000000000002</v>
      </c>
      <c r="CL7" s="25" t="s">
        <v>99</v>
      </c>
      <c r="CM7" s="25" t="s">
        <v>99</v>
      </c>
      <c r="CN7" s="25" t="s">
        <v>99</v>
      </c>
      <c r="CO7" s="25" t="s">
        <v>99</v>
      </c>
      <c r="CP7" s="25">
        <v>55.3</v>
      </c>
      <c r="CQ7" s="25" t="s">
        <v>99</v>
      </c>
      <c r="CR7" s="25" t="s">
        <v>99</v>
      </c>
      <c r="CS7" s="25" t="s">
        <v>99</v>
      </c>
      <c r="CT7" s="25" t="s">
        <v>99</v>
      </c>
      <c r="CU7" s="25">
        <v>29.19</v>
      </c>
      <c r="CV7" s="25">
        <v>48.33</v>
      </c>
      <c r="CW7" s="25" t="s">
        <v>99</v>
      </c>
      <c r="CX7" s="25" t="s">
        <v>99</v>
      </c>
      <c r="CY7" s="25" t="s">
        <v>99</v>
      </c>
      <c r="CZ7" s="25" t="s">
        <v>99</v>
      </c>
      <c r="DA7" s="25">
        <v>71.430000000000007</v>
      </c>
      <c r="DB7" s="25" t="s">
        <v>99</v>
      </c>
      <c r="DC7" s="25" t="s">
        <v>99</v>
      </c>
      <c r="DD7" s="25" t="s">
        <v>99</v>
      </c>
      <c r="DE7" s="25" t="s">
        <v>99</v>
      </c>
      <c r="DF7" s="25">
        <v>66.040000000000006</v>
      </c>
      <c r="DG7" s="25">
        <v>70.34</v>
      </c>
      <c r="DH7" s="25" t="s">
        <v>99</v>
      </c>
      <c r="DI7" s="25" t="s">
        <v>99</v>
      </c>
      <c r="DJ7" s="25" t="s">
        <v>99</v>
      </c>
      <c r="DK7" s="25" t="s">
        <v>99</v>
      </c>
      <c r="DL7" s="25">
        <v>4.95</v>
      </c>
      <c r="DM7" s="25" t="s">
        <v>99</v>
      </c>
      <c r="DN7" s="25" t="s">
        <v>99</v>
      </c>
      <c r="DO7" s="25" t="s">
        <v>99</v>
      </c>
      <c r="DP7" s="25" t="s">
        <v>99</v>
      </c>
      <c r="DQ7" s="25">
        <v>28.04</v>
      </c>
      <c r="DR7" s="25">
        <v>35.5</v>
      </c>
      <c r="DS7" s="25" t="s">
        <v>99</v>
      </c>
      <c r="DT7" s="25" t="s">
        <v>99</v>
      </c>
      <c r="DU7" s="25" t="s">
        <v>99</v>
      </c>
      <c r="DV7" s="25" t="s">
        <v>99</v>
      </c>
      <c r="DW7" s="25">
        <v>0</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　真大</cp:lastModifiedBy>
  <dcterms:modified xsi:type="dcterms:W3CDTF">2026-02-13T06:57:31Z</dcterms:modified>
</cp:coreProperties>
</file>