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ilesv1\300_理財\342 経営比較分析表の策定\Ｒ７\02_本調査\05_確認完了データ\04_下水道\132_東通村\"/>
    </mc:Choice>
  </mc:AlternateContent>
  <xr:revisionPtr revIDLastSave="0" documentId="13_ncr:1_{265622D2-F2E6-490A-86ED-B3F622BC2229}" xr6:coauthVersionLast="47" xr6:coauthVersionMax="47" xr10:uidLastSave="{00000000-0000-0000-0000-000000000000}"/>
  <workbookProtection workbookAlgorithmName="SHA-512" workbookHashValue="mAJ+evUEN79ylJnsfugXxyQsUyxOpDZytRG+7kgC5R1C0h46IwNv8LIQOWeVIgWL6/e3q/0A8iUaZjHlOINSTA==" workbookSaltValue="iiBvEgWu2a/0iRMl6hyNT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I85" i="4"/>
  <c r="I10"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<sst xmlns="http://schemas.openxmlformats.org/spreadsheetml/2006/main" count="319" uniqueCount="116">
  <si>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</si>
  <si>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</si>
  <si>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</si>
  <si>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</si>
  <si>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</si>
  <si>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</si>
  <si>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</si>
  <si>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</si>
  <si>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</si>
  <si>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</si>
  <si>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</si>
  <si>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</si>
  <si>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</si>
  <si>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</si>
  <si>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</si>
  <si>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</si>
  <si>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</si>
  <si>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</si>
  <si>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</si>
  <si>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</si>
  <si>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</si>
  <si>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</si>
  <si>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</si>
  <si>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</si>
  <si>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</si>
  <si>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</si>
  <si>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</si>
  <si>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</si>
  <si>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</si>
  <si>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</si>
  <si>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</si>
  <si>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</si>
  <si>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</si>
  <si>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</si>
  <si>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</si>
  <si>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</si>
  <si>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</si>
  <si>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</si>
  <si>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</si>
  <si>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</si>
  <si>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</si>
  <si>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</si>
  <si>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</si>
  <si>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</si>
  <si>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</si>
  <si>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</si>
  <si>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</si>
  <si>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</si>
  <si>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</si>
  <si>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</si>
  <si>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</si>
  <si>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</si>
  <si>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</si>
  <si>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</si>
  <si>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</si>
  <si>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</si>
  <si>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</si>
  <si>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</si>
  <si>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</si>
  <si>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</si>
  <si>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</si>
  <si>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</si>
  <si>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</si>
  <si>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</si>
  <si>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</si>
  <si>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</si>
  <si>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</si>
  <si>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</si>
  <si>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</si>
  <si>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</si>
  <si>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</si>
  <si>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</si>
  <si>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</si>
  <si>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</si>
  <si>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</si>
  <si>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</si>
  <si>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</si>
  <si>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</si>
  <si>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</si>
  <si>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</si>
  <si>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</si>
  <si>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</si>
  <si>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</si>
  <si>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</si>
  <si>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</si>
  <si>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</si>
  <si>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</si>
  <si>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</si>
  <si>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</si>
  <si>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</si>
  <si>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</si>
  <si>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</si>
  <si>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</si>
  <si>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</si>
  <si>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</si>
  <si>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</si>
  <si>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東通村</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</si>
  <si>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</si>
  <si>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</si>
  <si>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</si>
  <si>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</si>
  <si>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</si>
  <si>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</si>
  <si>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</si>
  <si>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</si>
  <si>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</si>
  <si>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</si>
  <si>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</si>
  <si>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</si>
  <si>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</si>
  <si>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</si>
  <si>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</si>
  <si>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</si>
  <si>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及び経費回収率が低い水準となっている。水洗化率は高い水準であるものの、利用者及び使用料収入の大幅な増加は困難な状況である。そのため、維持管理費に係る使用料収入の不足分については一般会計から繰入金を受け入れている。
　今後は収支の改善に向けて、維持管理の効率化・適正化に向けた対策を総合的に検討していく。また、使用料についても収益を改善するために適正な見直しが必要となっている。</t>
    <rPh sb="1" eb="5">
      <t>ケイジョウシュウシ</t>
    </rPh>
    <rPh sb="5" eb="7">
      <t>ヒリツ</t>
    </rPh>
    <rPh sb="7" eb="8">
      <t>オヨ</t>
    </rPh>
    <rPh sb="9" eb="11">
      <t>ケイヒ</t>
    </rPh>
    <rPh sb="11" eb="14">
      <t>カイシュウリツ</t>
    </rPh>
    <rPh sb="15" eb="16">
      <t>ヒク</t>
    </rPh>
    <rPh sb="17" eb="19">
      <t>スイジュン</t>
    </rPh>
    <rPh sb="42" eb="45">
      <t>リヨウシャ</t>
    </rPh>
    <rPh sb="45" eb="46">
      <t>オヨ</t>
    </rPh>
    <rPh sb="47" eb="50">
      <t>シヨウリョウ</t>
    </rPh>
    <rPh sb="50" eb="52">
      <t>シュウニュウ</t>
    </rPh>
    <rPh sb="53" eb="55">
      <t>オオハバ</t>
    </rPh>
    <rPh sb="56" eb="58">
      <t>ゾウカ</t>
    </rPh>
    <rPh sb="59" eb="61">
      <t>コンナン</t>
    </rPh>
    <rPh sb="62" eb="64">
      <t>ジョウキョウ</t>
    </rPh>
    <rPh sb="73" eb="78">
      <t>イジカンリヒ</t>
    </rPh>
    <rPh sb="79" eb="80">
      <t>カカ</t>
    </rPh>
    <rPh sb="81" eb="86">
      <t>シヨウリョウシュウニュウ</t>
    </rPh>
    <rPh sb="87" eb="90">
      <t>フソクブン</t>
    </rPh>
    <rPh sb="95" eb="99">
      <t>イッパンカイケイ</t>
    </rPh>
    <rPh sb="105" eb="106">
      <t>ウ</t>
    </rPh>
    <rPh sb="107" eb="108">
      <t>イ</t>
    </rPh>
    <rPh sb="118" eb="120">
      <t>シュウシ</t>
    </rPh>
    <rPh sb="121" eb="123">
      <t>カイゼン</t>
    </rPh>
    <rPh sb="124" eb="125">
      <t>ム</t>
    </rPh>
    <rPh sb="161" eb="164">
      <t>シヨウリョウ</t>
    </rPh>
    <phoneticPr fontId="4"/>
  </si>
  <si>
    <t>　既に供用開始から27年が経過しており、令和２年から機能保全計画を策定し計画的に整備を進めている状況である。新たな機能保全計画が策定されましたので、引き続き、計画に沿って処理場及び管路施設の機器更新を進めていく。</t>
    <rPh sb="1" eb="2">
      <t>スデ</t>
    </rPh>
    <rPh sb="3" eb="7">
      <t>キョウヨウカイシ</t>
    </rPh>
    <rPh sb="11" eb="12">
      <t>ネン</t>
    </rPh>
    <rPh sb="13" eb="15">
      <t>ケイカ</t>
    </rPh>
    <rPh sb="20" eb="22">
      <t>レイワ</t>
    </rPh>
    <rPh sb="23" eb="24">
      <t>ネン</t>
    </rPh>
    <rPh sb="26" eb="32">
      <t>キノウホゼンケイカク</t>
    </rPh>
    <rPh sb="33" eb="35">
      <t>サクテイ</t>
    </rPh>
    <rPh sb="36" eb="39">
      <t>ケイカクテキ</t>
    </rPh>
    <rPh sb="40" eb="42">
      <t>セイビ</t>
    </rPh>
    <rPh sb="43" eb="44">
      <t>スス</t>
    </rPh>
    <rPh sb="48" eb="50">
      <t>ジョウキョウ</t>
    </rPh>
    <rPh sb="54" eb="55">
      <t>アラ</t>
    </rPh>
    <rPh sb="57" eb="63">
      <t>キノウホゼンケイカク</t>
    </rPh>
    <rPh sb="64" eb="66">
      <t>サクテイ</t>
    </rPh>
    <rPh sb="79" eb="81">
      <t>ケイカク</t>
    </rPh>
    <rPh sb="82" eb="83">
      <t>ソ</t>
    </rPh>
    <rPh sb="85" eb="88">
      <t>ショリジョウ</t>
    </rPh>
    <rPh sb="88" eb="89">
      <t>オヨ</t>
    </rPh>
    <rPh sb="90" eb="92">
      <t>カンロ</t>
    </rPh>
    <rPh sb="92" eb="94">
      <t>シセツ</t>
    </rPh>
    <rPh sb="95" eb="99">
      <t>キキコウシン</t>
    </rPh>
    <rPh sb="100" eb="101">
      <t>スス</t>
    </rPh>
    <phoneticPr fontId="4"/>
  </si>
  <si>
    <t>　経常収支比率は、類似団体平均に比較し低いが使用料が低額なため、使用料によって必要経費を賄うことができない状況にあり、一般会計からの繰入金で賄っている状況である。
　累積欠損金比率は、地方公営企業法の適用時に算定された累積欠損金であり、経常収支比率を高めるなどの改善が必要である。
　流動比率は、平均と比較し低い状況にある。流動負債の５割は建設改良費等の財源に充てる企業債であり、一定の一般会計繰入金を織り込んでいる。このため、使用料の見直しや経営改善を図っていく必要がある。
　企業債残高対策事業規模比率は、類似団体の２倍と高い水準となっているため、使用料収入の見直しにより返済財源を確保していく必要がある。
　施設利用率は、類似団体平均より高い49％となっているが、今後の水量の大幅な増加は見込まれず施設利用率の改善は困難な状況にある。
　水洗化率は、類似団体平均に比較し高い水準にありますが、維持管理費の増大により汚水処理原価が上昇し、経費回収率は類似団体平均より低い比率となっている。そのため使用料収入の見直しや維持管理費の削減が必要である。</t>
    <rPh sb="1" eb="3">
      <t>ケイジョウ</t>
    </rPh>
    <rPh sb="3" eb="5">
      <t>シュウシ</t>
    </rPh>
    <rPh sb="5" eb="7">
      <t>ヒリツ</t>
    </rPh>
    <rPh sb="19" eb="20">
      <t>ヒク</t>
    </rPh>
    <rPh sb="33" eb="36">
      <t>シヨウリョウ</t>
    </rPh>
    <rPh sb="37" eb="39">
      <t>テイガク</t>
    </rPh>
    <rPh sb="42" eb="45">
      <t>シヨウリョウ</t>
    </rPh>
    <rPh sb="49" eb="51">
      <t>ヒツヨウ</t>
    </rPh>
    <rPh sb="51" eb="53">
      <t>ケイヒ</t>
    </rPh>
    <rPh sb="54" eb="55">
      <t>マカナ</t>
    </rPh>
    <rPh sb="63" eb="65">
      <t>ジョウキョウ</t>
    </rPh>
    <rPh sb="69" eb="73">
      <t>イッパンカイケイ</t>
    </rPh>
    <rPh sb="87" eb="88">
      <t>キン</t>
    </rPh>
    <rPh sb="307" eb="309">
      <t>シセツ</t>
    </rPh>
    <rPh sb="309" eb="312">
      <t>リヨウリツ</t>
    </rPh>
    <rPh sb="318" eb="320">
      <t>ヘイキン</t>
    </rPh>
    <rPh sb="322" eb="323">
      <t>タカ</t>
    </rPh>
    <rPh sb="335" eb="337">
      <t>コンゴ</t>
    </rPh>
    <rPh sb="338" eb="340">
      <t>スイリョウ</t>
    </rPh>
    <rPh sb="341" eb="343">
      <t>オオハバ</t>
    </rPh>
    <rPh sb="344" eb="346">
      <t>ゾウカ</t>
    </rPh>
    <rPh sb="347" eb="349">
      <t>ミコ</t>
    </rPh>
    <rPh sb="352" eb="354">
      <t>シセツ</t>
    </rPh>
    <rPh sb="354" eb="357">
      <t>リヨウリツ</t>
    </rPh>
    <rPh sb="358" eb="360">
      <t>カイゼン</t>
    </rPh>
    <rPh sb="361" eb="363">
      <t>コンナン</t>
    </rPh>
    <rPh sb="364" eb="366">
      <t>ジョウキョウジョウキョウヒツヨウ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</si>
</sst>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B06-4B90-93BC-70DFE0611F9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2B06-4B90-93BC-70DFE0611F9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49.36</c:v>
                </c:pt>
              </c:numCache>
            </c:numRef>
          </c:val>
          <c:extLst>
            <c:ext xmlns:c16="http://schemas.microsoft.com/office/drawing/2014/chart" uri="{C3380CC4-5D6E-409C-BE32-E72D297353CC}">
              <c16:uniqueId val="{00000000-02DE-4114-866A-E4A77B22015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27.81</c:v>
                </c:pt>
              </c:numCache>
            </c:numRef>
          </c:val>
          <c:smooth val="0"/>
          <c:extLst>
            <c:ext xmlns:c16="http://schemas.microsoft.com/office/drawing/2014/chart" uri="{C3380CC4-5D6E-409C-BE32-E72D297353CC}">
              <c16:uniqueId val="{00000001-02DE-4114-866A-E4A77B22015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84.84</c:v>
                </c:pt>
              </c:numCache>
            </c:numRef>
          </c:val>
          <c:extLst>
            <c:ext xmlns:c16="http://schemas.microsoft.com/office/drawing/2014/chart" uri="{C3380CC4-5D6E-409C-BE32-E72D297353CC}">
              <c16:uniqueId val="{00000000-D715-45B5-979B-F0F027E1021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78.680000000000007</c:v>
                </c:pt>
              </c:numCache>
            </c:numRef>
          </c:val>
          <c:smooth val="0"/>
          <c:extLst>
            <c:ext xmlns:c16="http://schemas.microsoft.com/office/drawing/2014/chart" uri="{C3380CC4-5D6E-409C-BE32-E72D297353CC}">
              <c16:uniqueId val="{00000001-D715-45B5-979B-F0F027E1021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99.32</c:v>
                </c:pt>
              </c:numCache>
            </c:numRef>
          </c:val>
          <c:extLst>
            <c:ext xmlns:c16="http://schemas.microsoft.com/office/drawing/2014/chart" uri="{C3380CC4-5D6E-409C-BE32-E72D297353CC}">
              <c16:uniqueId val="{00000000-4A4E-4629-AE35-0A088815819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107.11</c:v>
                </c:pt>
              </c:numCache>
            </c:numRef>
          </c:val>
          <c:smooth val="0"/>
          <c:extLst>
            <c:ext xmlns:c16="http://schemas.microsoft.com/office/drawing/2014/chart" uri="{C3380CC4-5D6E-409C-BE32-E72D297353CC}">
              <c16:uniqueId val="{00000001-4A4E-4629-AE35-0A088815819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3.35</c:v>
                </c:pt>
              </c:numCache>
            </c:numRef>
          </c:val>
          <c:extLst>
            <c:ext xmlns:c16="http://schemas.microsoft.com/office/drawing/2014/chart" uri="{C3380CC4-5D6E-409C-BE32-E72D297353CC}">
              <c16:uniqueId val="{00000000-5F61-448A-8F9E-4D37071236B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23.92</c:v>
                </c:pt>
              </c:numCache>
            </c:numRef>
          </c:val>
          <c:smooth val="0"/>
          <c:extLst>
            <c:ext xmlns:c16="http://schemas.microsoft.com/office/drawing/2014/chart" uri="{C3380CC4-5D6E-409C-BE32-E72D297353CC}">
              <c16:uniqueId val="{00000001-5F61-448A-8F9E-4D37071236B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B24-4376-BAFE-A6A88A36CA3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1B24-4376-BAFE-A6A88A36CA3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473.95</c:v>
                </c:pt>
              </c:numCache>
            </c:numRef>
          </c:val>
          <c:extLst>
            <c:ext xmlns:c16="http://schemas.microsoft.com/office/drawing/2014/chart" uri="{C3380CC4-5D6E-409C-BE32-E72D297353CC}">
              <c16:uniqueId val="{00000000-161B-45B8-90B8-1FBAD69BA3A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108.76</c:v>
                </c:pt>
              </c:numCache>
            </c:numRef>
          </c:val>
          <c:smooth val="0"/>
          <c:extLst>
            <c:ext xmlns:c16="http://schemas.microsoft.com/office/drawing/2014/chart" uri="{C3380CC4-5D6E-409C-BE32-E72D297353CC}">
              <c16:uniqueId val="{00000001-161B-45B8-90B8-1FBAD69BA3A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54.72</c:v>
                </c:pt>
              </c:numCache>
            </c:numRef>
          </c:val>
          <c:extLst>
            <c:ext xmlns:c16="http://schemas.microsoft.com/office/drawing/2014/chart" uri="{C3380CC4-5D6E-409C-BE32-E72D297353CC}">
              <c16:uniqueId val="{00000000-3617-4B39-AFA2-87FE8D2EABE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72.13</c:v>
                </c:pt>
              </c:numCache>
            </c:numRef>
          </c:val>
          <c:smooth val="0"/>
          <c:extLst>
            <c:ext xmlns:c16="http://schemas.microsoft.com/office/drawing/2014/chart" uri="{C3380CC4-5D6E-409C-BE32-E72D297353CC}">
              <c16:uniqueId val="{00000001-3617-4B39-AFA2-87FE8D2EABE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3500.31</c:v>
                </c:pt>
              </c:numCache>
            </c:numRef>
          </c:val>
          <c:extLst>
            <c:ext xmlns:c16="http://schemas.microsoft.com/office/drawing/2014/chart" uri="{C3380CC4-5D6E-409C-BE32-E72D297353CC}">
              <c16:uniqueId val="{00000000-EC3B-40D5-9520-F5FF17F06E9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1420.25</c:v>
                </c:pt>
              </c:numCache>
            </c:numRef>
          </c:val>
          <c:smooth val="0"/>
          <c:extLst>
            <c:ext xmlns:c16="http://schemas.microsoft.com/office/drawing/2014/chart" uri="{C3380CC4-5D6E-409C-BE32-E72D297353CC}">
              <c16:uniqueId val="{00000001-EC3B-40D5-9520-F5FF17F06E9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19.739999999999998</c:v>
                </c:pt>
              </c:numCache>
            </c:numRef>
          </c:val>
          <c:extLst>
            <c:ext xmlns:c16="http://schemas.microsoft.com/office/drawing/2014/chart" uri="{C3380CC4-5D6E-409C-BE32-E72D297353CC}">
              <c16:uniqueId val="{00000000-5F2B-4A0C-A3DE-2B3B47BAB8A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32.700000000000003</c:v>
                </c:pt>
              </c:numCache>
            </c:numRef>
          </c:val>
          <c:smooth val="0"/>
          <c:extLst>
            <c:ext xmlns:c16="http://schemas.microsoft.com/office/drawing/2014/chart" uri="{C3380CC4-5D6E-409C-BE32-E72D297353CC}">
              <c16:uniqueId val="{00000001-5F2B-4A0C-A3DE-2B3B47BAB8A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836.81</c:v>
                </c:pt>
              </c:numCache>
            </c:numRef>
          </c:val>
          <c:extLst>
            <c:ext xmlns:c16="http://schemas.microsoft.com/office/drawing/2014/chart" uri="{C3380CC4-5D6E-409C-BE32-E72D297353CC}">
              <c16:uniqueId val="{00000000-49E1-4F17-8CF3-FE80D7DA1E7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536.16999999999996</c:v>
                </c:pt>
              </c:numCache>
            </c:numRef>
          </c:val>
          <c:smooth val="0"/>
          <c:extLst>
            <c:ext xmlns:c16="http://schemas.microsoft.com/office/drawing/2014/chart" uri="{C3380CC4-5D6E-409C-BE32-E72D297353CC}">
              <c16:uniqueId val="{00000001-49E1-4F17-8CF3-FE80D7DA1E7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H16" zoomScale="90" zoomScaleNormal="9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青森県　東通村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漁業集落排水</v>
      </c>
      <c r="Q8" s="64"/>
      <c r="R8" s="64"/>
      <c r="S8" s="64"/>
      <c r="T8" s="64"/>
      <c r="U8" s="64"/>
      <c r="V8" s="64"/>
      <c r="W8" s="64" t="str">
        <f>データ!L6</f>
        <v>H2</v>
      </c>
      <c r="X8" s="64"/>
      <c r="Y8" s="64"/>
      <c r="Z8" s="64"/>
      <c r="AA8" s="64"/>
      <c r="AB8" s="64"/>
      <c r="AC8" s="64"/>
      <c r="AD8" s="65" t="str">
        <f>データ!$M$6</f>
        <v>非設置</v>
      </c>
      <c r="AE8" s="65"/>
      <c r="AF8" s="65"/>
      <c r="AG8" s="65"/>
      <c r="AH8" s="65"/>
      <c r="AI8" s="65"/>
      <c r="AJ8" s="65"/>
      <c r="AK8" s="3"/>
      <c r="AL8" s="38">
        <f>データ!S6</f>
        <v>5553</v>
      </c>
      <c r="AM8" s="38"/>
      <c r="AN8" s="38"/>
      <c r="AO8" s="38"/>
      <c r="AP8" s="38"/>
      <c r="AQ8" s="38"/>
      <c r="AR8" s="38"/>
      <c r="AS8" s="38"/>
      <c r="AT8" s="39">
        <f>データ!T6</f>
        <v>295.32</v>
      </c>
      <c r="AU8" s="39"/>
      <c r="AV8" s="39"/>
      <c r="AW8" s="39"/>
      <c r="AX8" s="39"/>
      <c r="AY8" s="39"/>
      <c r="AZ8" s="39"/>
      <c r="BA8" s="39"/>
      <c r="BB8" s="39">
        <f>データ!U6</f>
        <v>18.8</v>
      </c>
      <c r="BC8" s="39"/>
      <c r="BD8" s="39"/>
      <c r="BE8" s="39"/>
      <c r="BF8" s="39"/>
      <c r="BG8" s="39"/>
      <c r="BH8" s="39"/>
      <c r="BI8" s="39"/>
      <c r="BJ8" s="3"/>
      <c r="BK8" s="3"/>
      <c r="BL8" s="60" t="s">
        <v>10</v>
      </c>
      <c r="BM8" s="61"/>
      <c r="BN8" s="62" t="s">
        <v>11</v>
      </c>
      <c r="BO8" s="62"/>
      <c r="BP8" s="62"/>
      <c r="BQ8" s="62"/>
      <c r="BR8" s="62"/>
      <c r="BS8" s="62"/>
      <c r="BT8" s="62"/>
      <c r="BU8" s="62"/>
      <c r="BV8" s="62"/>
      <c r="BW8" s="62"/>
      <c r="BX8" s="62"/>
      <c r="BY8" s="63"/>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45" t="s">
        <v>20</v>
      </c>
      <c r="BM9" s="46"/>
      <c r="BN9" s="47" t="s">
        <v>21</v>
      </c>
      <c r="BO9" s="47"/>
      <c r="BP9" s="47"/>
      <c r="BQ9" s="47"/>
      <c r="BR9" s="47"/>
      <c r="BS9" s="47"/>
      <c r="BT9" s="47"/>
      <c r="BU9" s="47"/>
      <c r="BV9" s="47"/>
      <c r="BW9" s="47"/>
      <c r="BX9" s="47"/>
      <c r="BY9" s="48"/>
    </row>
    <row r="10" spans="1:78" ht="18.75" customHeight="1" x14ac:dyDescent="0.15">
      <c r="A10" s="2"/>
      <c r="B10" s="39" t="str">
        <f>データ!N6</f>
        <v>-</v>
      </c>
      <c r="C10" s="39"/>
      <c r="D10" s="39"/>
      <c r="E10" s="39"/>
      <c r="F10" s="39"/>
      <c r="G10" s="39"/>
      <c r="H10" s="39"/>
      <c r="I10" s="39">
        <f>データ!O6</f>
        <v>60.77</v>
      </c>
      <c r="J10" s="39"/>
      <c r="K10" s="39"/>
      <c r="L10" s="39"/>
      <c r="M10" s="39"/>
      <c r="N10" s="39"/>
      <c r="O10" s="39"/>
      <c r="P10" s="39">
        <f>データ!P6</f>
        <v>43.69</v>
      </c>
      <c r="Q10" s="39"/>
      <c r="R10" s="39"/>
      <c r="S10" s="39"/>
      <c r="T10" s="39"/>
      <c r="U10" s="39"/>
      <c r="V10" s="39"/>
      <c r="W10" s="39">
        <f>データ!Q6</f>
        <v>94.58</v>
      </c>
      <c r="X10" s="39"/>
      <c r="Y10" s="39"/>
      <c r="Z10" s="39"/>
      <c r="AA10" s="39"/>
      <c r="AB10" s="39"/>
      <c r="AC10" s="39"/>
      <c r="AD10" s="38">
        <f>データ!R6</f>
        <v>3080</v>
      </c>
      <c r="AE10" s="38"/>
      <c r="AF10" s="38"/>
      <c r="AG10" s="38"/>
      <c r="AH10" s="38"/>
      <c r="AI10" s="38"/>
      <c r="AJ10" s="38"/>
      <c r="AK10" s="2"/>
      <c r="AL10" s="38">
        <f>データ!V6</f>
        <v>2401</v>
      </c>
      <c r="AM10" s="38"/>
      <c r="AN10" s="38"/>
      <c r="AO10" s="38"/>
      <c r="AP10" s="38"/>
      <c r="AQ10" s="38"/>
      <c r="AR10" s="38"/>
      <c r="AS10" s="38"/>
      <c r="AT10" s="39">
        <f>データ!W6</f>
        <v>1.66</v>
      </c>
      <c r="AU10" s="39"/>
      <c r="AV10" s="39"/>
      <c r="AW10" s="39"/>
      <c r="AX10" s="39"/>
      <c r="AY10" s="39"/>
      <c r="AZ10" s="39"/>
      <c r="BA10" s="39"/>
      <c r="BB10" s="39">
        <f>データ!X6</f>
        <v>1446.39</v>
      </c>
      <c r="BC10" s="39"/>
      <c r="BD10" s="39"/>
      <c r="BE10" s="39"/>
      <c r="BF10" s="39"/>
      <c r="BG10" s="39"/>
      <c r="BH10" s="39"/>
      <c r="BI10" s="39"/>
      <c r="BJ10" s="2"/>
      <c r="BK10" s="2"/>
      <c r="BL10" s="40" t="s">
        <v>22</v>
      </c>
      <c r="BM10" s="41"/>
      <c r="BN10" s="42" t="s">
        <v>23</v>
      </c>
      <c r="BO10" s="42"/>
      <c r="BP10" s="42"/>
      <c r="BQ10" s="42"/>
      <c r="BR10" s="42"/>
      <c r="BS10" s="42"/>
      <c r="BT10" s="42"/>
      <c r="BU10" s="42"/>
      <c r="BV10" s="42"/>
      <c r="BW10" s="42"/>
      <c r="BX10" s="42"/>
      <c r="BY10" s="43"/>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24</v>
      </c>
      <c r="BM11" s="49"/>
      <c r="BN11" s="49"/>
      <c r="BO11" s="49"/>
      <c r="BP11" s="49"/>
      <c r="BQ11" s="49"/>
      <c r="BR11" s="49"/>
      <c r="BS11" s="49"/>
      <c r="BT11" s="49"/>
      <c r="BU11" s="49"/>
      <c r="BV11" s="49"/>
      <c r="BW11" s="49"/>
      <c r="BX11" s="49"/>
      <c r="BY11" s="49"/>
      <c r="BZ11" s="4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15">
      <c r="A14" s="2"/>
      <c r="B14" s="51" t="s">
        <v>25</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1" t="s">
        <v>26</v>
      </c>
      <c r="BM14" s="32"/>
      <c r="BN14" s="32"/>
      <c r="BO14" s="32"/>
      <c r="BP14" s="32"/>
      <c r="BQ14" s="32"/>
      <c r="BR14" s="32"/>
      <c r="BS14" s="32"/>
      <c r="BT14" s="32"/>
      <c r="BU14" s="32"/>
      <c r="BV14" s="32"/>
      <c r="BW14" s="32"/>
      <c r="BX14" s="32"/>
      <c r="BY14" s="32"/>
      <c r="BZ14" s="33"/>
    </row>
    <row r="15" spans="1:78" ht="13.5" customHeight="1" x14ac:dyDescent="0.15">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4" t="s">
        <v>115</v>
      </c>
      <c r="BM16" s="55"/>
      <c r="BN16" s="55"/>
      <c r="BO16" s="55"/>
      <c r="BP16" s="55"/>
      <c r="BQ16" s="55"/>
      <c r="BR16" s="55"/>
      <c r="BS16" s="55"/>
      <c r="BT16" s="55"/>
      <c r="BU16" s="55"/>
      <c r="BV16" s="55"/>
      <c r="BW16" s="55"/>
      <c r="BX16" s="55"/>
      <c r="BY16" s="55"/>
      <c r="BZ16" s="5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4"/>
      <c r="BM17" s="55"/>
      <c r="BN17" s="55"/>
      <c r="BO17" s="55"/>
      <c r="BP17" s="55"/>
      <c r="BQ17" s="55"/>
      <c r="BR17" s="55"/>
      <c r="BS17" s="55"/>
      <c r="BT17" s="55"/>
      <c r="BU17" s="55"/>
      <c r="BV17" s="55"/>
      <c r="BW17" s="55"/>
      <c r="BX17" s="55"/>
      <c r="BY17" s="55"/>
      <c r="BZ17" s="5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4"/>
      <c r="BM18" s="55"/>
      <c r="BN18" s="55"/>
      <c r="BO18" s="55"/>
      <c r="BP18" s="55"/>
      <c r="BQ18" s="55"/>
      <c r="BR18" s="55"/>
      <c r="BS18" s="55"/>
      <c r="BT18" s="55"/>
      <c r="BU18" s="55"/>
      <c r="BV18" s="55"/>
      <c r="BW18" s="55"/>
      <c r="BX18" s="55"/>
      <c r="BY18" s="55"/>
      <c r="BZ18" s="5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4"/>
      <c r="BM19" s="55"/>
      <c r="BN19" s="55"/>
      <c r="BO19" s="55"/>
      <c r="BP19" s="55"/>
      <c r="BQ19" s="55"/>
      <c r="BR19" s="55"/>
      <c r="BS19" s="55"/>
      <c r="BT19" s="55"/>
      <c r="BU19" s="55"/>
      <c r="BV19" s="55"/>
      <c r="BW19" s="55"/>
      <c r="BX19" s="55"/>
      <c r="BY19" s="55"/>
      <c r="BZ19" s="5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4"/>
      <c r="BM20" s="55"/>
      <c r="BN20" s="55"/>
      <c r="BO20" s="55"/>
      <c r="BP20" s="55"/>
      <c r="BQ20" s="55"/>
      <c r="BR20" s="55"/>
      <c r="BS20" s="55"/>
      <c r="BT20" s="55"/>
      <c r="BU20" s="55"/>
      <c r="BV20" s="55"/>
      <c r="BW20" s="55"/>
      <c r="BX20" s="55"/>
      <c r="BY20" s="55"/>
      <c r="BZ20" s="5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4"/>
      <c r="BM21" s="55"/>
      <c r="BN21" s="55"/>
      <c r="BO21" s="55"/>
      <c r="BP21" s="55"/>
      <c r="BQ21" s="55"/>
      <c r="BR21" s="55"/>
      <c r="BS21" s="55"/>
      <c r="BT21" s="55"/>
      <c r="BU21" s="55"/>
      <c r="BV21" s="55"/>
      <c r="BW21" s="55"/>
      <c r="BX21" s="55"/>
      <c r="BY21" s="55"/>
      <c r="BZ21" s="5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4"/>
      <c r="BM22" s="55"/>
      <c r="BN22" s="55"/>
      <c r="BO22" s="55"/>
      <c r="BP22" s="55"/>
      <c r="BQ22" s="55"/>
      <c r="BR22" s="55"/>
      <c r="BS22" s="55"/>
      <c r="BT22" s="55"/>
      <c r="BU22" s="55"/>
      <c r="BV22" s="55"/>
      <c r="BW22" s="55"/>
      <c r="BX22" s="55"/>
      <c r="BY22" s="55"/>
      <c r="BZ22" s="5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4"/>
      <c r="BM23" s="55"/>
      <c r="BN23" s="55"/>
      <c r="BO23" s="55"/>
      <c r="BP23" s="55"/>
      <c r="BQ23" s="55"/>
      <c r="BR23" s="55"/>
      <c r="BS23" s="55"/>
      <c r="BT23" s="55"/>
      <c r="BU23" s="55"/>
      <c r="BV23" s="55"/>
      <c r="BW23" s="55"/>
      <c r="BX23" s="55"/>
      <c r="BY23" s="55"/>
      <c r="BZ23" s="5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4"/>
      <c r="BM24" s="55"/>
      <c r="BN24" s="55"/>
      <c r="BO24" s="55"/>
      <c r="BP24" s="55"/>
      <c r="BQ24" s="55"/>
      <c r="BR24" s="55"/>
      <c r="BS24" s="55"/>
      <c r="BT24" s="55"/>
      <c r="BU24" s="55"/>
      <c r="BV24" s="55"/>
      <c r="BW24" s="55"/>
      <c r="BX24" s="55"/>
      <c r="BY24" s="55"/>
      <c r="BZ24" s="5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4"/>
      <c r="BM25" s="55"/>
      <c r="BN25" s="55"/>
      <c r="BO25" s="55"/>
      <c r="BP25" s="55"/>
      <c r="BQ25" s="55"/>
      <c r="BR25" s="55"/>
      <c r="BS25" s="55"/>
      <c r="BT25" s="55"/>
      <c r="BU25" s="55"/>
      <c r="BV25" s="55"/>
      <c r="BW25" s="55"/>
      <c r="BX25" s="55"/>
      <c r="BY25" s="55"/>
      <c r="BZ25" s="5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4"/>
      <c r="BM26" s="55"/>
      <c r="BN26" s="55"/>
      <c r="BO26" s="55"/>
      <c r="BP26" s="55"/>
      <c r="BQ26" s="55"/>
      <c r="BR26" s="55"/>
      <c r="BS26" s="55"/>
      <c r="BT26" s="55"/>
      <c r="BU26" s="55"/>
      <c r="BV26" s="55"/>
      <c r="BW26" s="55"/>
      <c r="BX26" s="55"/>
      <c r="BY26" s="55"/>
      <c r="BZ26" s="5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4"/>
      <c r="BM27" s="55"/>
      <c r="BN27" s="55"/>
      <c r="BO27" s="55"/>
      <c r="BP27" s="55"/>
      <c r="BQ27" s="55"/>
      <c r="BR27" s="55"/>
      <c r="BS27" s="55"/>
      <c r="BT27" s="55"/>
      <c r="BU27" s="55"/>
      <c r="BV27" s="55"/>
      <c r="BW27" s="55"/>
      <c r="BX27" s="55"/>
      <c r="BY27" s="55"/>
      <c r="BZ27" s="5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4"/>
      <c r="BM28" s="55"/>
      <c r="BN28" s="55"/>
      <c r="BO28" s="55"/>
      <c r="BP28" s="55"/>
      <c r="BQ28" s="55"/>
      <c r="BR28" s="55"/>
      <c r="BS28" s="55"/>
      <c r="BT28" s="55"/>
      <c r="BU28" s="55"/>
      <c r="BV28" s="55"/>
      <c r="BW28" s="55"/>
      <c r="BX28" s="55"/>
      <c r="BY28" s="55"/>
      <c r="BZ28" s="5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4"/>
      <c r="BM29" s="55"/>
      <c r="BN29" s="55"/>
      <c r="BO29" s="55"/>
      <c r="BP29" s="55"/>
      <c r="BQ29" s="55"/>
      <c r="BR29" s="55"/>
      <c r="BS29" s="55"/>
      <c r="BT29" s="55"/>
      <c r="BU29" s="55"/>
      <c r="BV29" s="55"/>
      <c r="BW29" s="55"/>
      <c r="BX29" s="55"/>
      <c r="BY29" s="55"/>
      <c r="BZ29" s="5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4"/>
      <c r="BM30" s="55"/>
      <c r="BN30" s="55"/>
      <c r="BO30" s="55"/>
      <c r="BP30" s="55"/>
      <c r="BQ30" s="55"/>
      <c r="BR30" s="55"/>
      <c r="BS30" s="55"/>
      <c r="BT30" s="55"/>
      <c r="BU30" s="55"/>
      <c r="BV30" s="55"/>
      <c r="BW30" s="55"/>
      <c r="BX30" s="55"/>
      <c r="BY30" s="55"/>
      <c r="BZ30" s="5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4"/>
      <c r="BM31" s="55"/>
      <c r="BN31" s="55"/>
      <c r="BO31" s="55"/>
      <c r="BP31" s="55"/>
      <c r="BQ31" s="55"/>
      <c r="BR31" s="55"/>
      <c r="BS31" s="55"/>
      <c r="BT31" s="55"/>
      <c r="BU31" s="55"/>
      <c r="BV31" s="55"/>
      <c r="BW31" s="55"/>
      <c r="BX31" s="55"/>
      <c r="BY31" s="55"/>
      <c r="BZ31" s="5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4"/>
      <c r="BM32" s="55"/>
      <c r="BN32" s="55"/>
      <c r="BO32" s="55"/>
      <c r="BP32" s="55"/>
      <c r="BQ32" s="55"/>
      <c r="BR32" s="55"/>
      <c r="BS32" s="55"/>
      <c r="BT32" s="55"/>
      <c r="BU32" s="55"/>
      <c r="BV32" s="55"/>
      <c r="BW32" s="55"/>
      <c r="BX32" s="55"/>
      <c r="BY32" s="55"/>
      <c r="BZ32" s="5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4"/>
      <c r="BM33" s="55"/>
      <c r="BN33" s="55"/>
      <c r="BO33" s="55"/>
      <c r="BP33" s="55"/>
      <c r="BQ33" s="55"/>
      <c r="BR33" s="55"/>
      <c r="BS33" s="55"/>
      <c r="BT33" s="55"/>
      <c r="BU33" s="55"/>
      <c r="BV33" s="55"/>
      <c r="BW33" s="55"/>
      <c r="BX33" s="55"/>
      <c r="BY33" s="55"/>
      <c r="BZ33" s="5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4"/>
      <c r="BM34" s="55"/>
      <c r="BN34" s="55"/>
      <c r="BO34" s="55"/>
      <c r="BP34" s="55"/>
      <c r="BQ34" s="55"/>
      <c r="BR34" s="55"/>
      <c r="BS34" s="55"/>
      <c r="BT34" s="55"/>
      <c r="BU34" s="55"/>
      <c r="BV34" s="55"/>
      <c r="BW34" s="55"/>
      <c r="BX34" s="55"/>
      <c r="BY34" s="55"/>
      <c r="BZ34" s="5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4"/>
      <c r="BM35" s="55"/>
      <c r="BN35" s="55"/>
      <c r="BO35" s="55"/>
      <c r="BP35" s="55"/>
      <c r="BQ35" s="55"/>
      <c r="BR35" s="55"/>
      <c r="BS35" s="55"/>
      <c r="BT35" s="55"/>
      <c r="BU35" s="55"/>
      <c r="BV35" s="55"/>
      <c r="BW35" s="55"/>
      <c r="BX35" s="55"/>
      <c r="BY35" s="55"/>
      <c r="BZ35" s="5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4"/>
      <c r="BM36" s="55"/>
      <c r="BN36" s="55"/>
      <c r="BO36" s="55"/>
      <c r="BP36" s="55"/>
      <c r="BQ36" s="55"/>
      <c r="BR36" s="55"/>
      <c r="BS36" s="55"/>
      <c r="BT36" s="55"/>
      <c r="BU36" s="55"/>
      <c r="BV36" s="55"/>
      <c r="BW36" s="55"/>
      <c r="BX36" s="55"/>
      <c r="BY36" s="55"/>
      <c r="BZ36" s="5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4"/>
      <c r="BM37" s="55"/>
      <c r="BN37" s="55"/>
      <c r="BO37" s="55"/>
      <c r="BP37" s="55"/>
      <c r="BQ37" s="55"/>
      <c r="BR37" s="55"/>
      <c r="BS37" s="55"/>
      <c r="BT37" s="55"/>
      <c r="BU37" s="55"/>
      <c r="BV37" s="55"/>
      <c r="BW37" s="55"/>
      <c r="BX37" s="55"/>
      <c r="BY37" s="55"/>
      <c r="BZ37" s="5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4"/>
      <c r="BM38" s="55"/>
      <c r="BN38" s="55"/>
      <c r="BO38" s="55"/>
      <c r="BP38" s="55"/>
      <c r="BQ38" s="55"/>
      <c r="BR38" s="55"/>
      <c r="BS38" s="55"/>
      <c r="BT38" s="55"/>
      <c r="BU38" s="55"/>
      <c r="BV38" s="55"/>
      <c r="BW38" s="55"/>
      <c r="BX38" s="55"/>
      <c r="BY38" s="55"/>
      <c r="BZ38" s="5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4"/>
      <c r="BM39" s="55"/>
      <c r="BN39" s="55"/>
      <c r="BO39" s="55"/>
      <c r="BP39" s="55"/>
      <c r="BQ39" s="55"/>
      <c r="BR39" s="55"/>
      <c r="BS39" s="55"/>
      <c r="BT39" s="55"/>
      <c r="BU39" s="55"/>
      <c r="BV39" s="55"/>
      <c r="BW39" s="55"/>
      <c r="BX39" s="55"/>
      <c r="BY39" s="55"/>
      <c r="BZ39" s="5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4"/>
      <c r="BM40" s="55"/>
      <c r="BN40" s="55"/>
      <c r="BO40" s="55"/>
      <c r="BP40" s="55"/>
      <c r="BQ40" s="55"/>
      <c r="BR40" s="55"/>
      <c r="BS40" s="55"/>
      <c r="BT40" s="55"/>
      <c r="BU40" s="55"/>
      <c r="BV40" s="55"/>
      <c r="BW40" s="55"/>
      <c r="BX40" s="55"/>
      <c r="BY40" s="55"/>
      <c r="BZ40" s="5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4"/>
      <c r="BM41" s="55"/>
      <c r="BN41" s="55"/>
      <c r="BO41" s="55"/>
      <c r="BP41" s="55"/>
      <c r="BQ41" s="55"/>
      <c r="BR41" s="55"/>
      <c r="BS41" s="55"/>
      <c r="BT41" s="55"/>
      <c r="BU41" s="55"/>
      <c r="BV41" s="55"/>
      <c r="BW41" s="55"/>
      <c r="BX41" s="55"/>
      <c r="BY41" s="55"/>
      <c r="BZ41" s="5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4"/>
      <c r="BM42" s="55"/>
      <c r="BN42" s="55"/>
      <c r="BO42" s="55"/>
      <c r="BP42" s="55"/>
      <c r="BQ42" s="55"/>
      <c r="BR42" s="55"/>
      <c r="BS42" s="55"/>
      <c r="BT42" s="55"/>
      <c r="BU42" s="55"/>
      <c r="BV42" s="55"/>
      <c r="BW42" s="55"/>
      <c r="BX42" s="55"/>
      <c r="BY42" s="55"/>
      <c r="BZ42" s="5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4"/>
      <c r="BM43" s="55"/>
      <c r="BN43" s="55"/>
      <c r="BO43" s="55"/>
      <c r="BP43" s="55"/>
      <c r="BQ43" s="55"/>
      <c r="BR43" s="55"/>
      <c r="BS43" s="55"/>
      <c r="BT43" s="55"/>
      <c r="BU43" s="55"/>
      <c r="BV43" s="55"/>
      <c r="BW43" s="55"/>
      <c r="BX43" s="55"/>
      <c r="BY43" s="55"/>
      <c r="BZ43" s="5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4"/>
      <c r="BM48" s="55"/>
      <c r="BN48" s="55"/>
      <c r="BO48" s="55"/>
      <c r="BP48" s="55"/>
      <c r="BQ48" s="55"/>
      <c r="BR48" s="55"/>
      <c r="BS48" s="55"/>
      <c r="BT48" s="55"/>
      <c r="BU48" s="55"/>
      <c r="BV48" s="55"/>
      <c r="BW48" s="55"/>
      <c r="BX48" s="55"/>
      <c r="BY48" s="55"/>
      <c r="BZ48" s="5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4"/>
      <c r="BM49" s="55"/>
      <c r="BN49" s="55"/>
      <c r="BO49" s="55"/>
      <c r="BP49" s="55"/>
      <c r="BQ49" s="55"/>
      <c r="BR49" s="55"/>
      <c r="BS49" s="55"/>
      <c r="BT49" s="55"/>
      <c r="BU49" s="55"/>
      <c r="BV49" s="55"/>
      <c r="BW49" s="55"/>
      <c r="BX49" s="55"/>
      <c r="BY49" s="55"/>
      <c r="BZ49" s="5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4"/>
      <c r="BM50" s="55"/>
      <c r="BN50" s="55"/>
      <c r="BO50" s="55"/>
      <c r="BP50" s="55"/>
      <c r="BQ50" s="55"/>
      <c r="BR50" s="55"/>
      <c r="BS50" s="55"/>
      <c r="BT50" s="55"/>
      <c r="BU50" s="55"/>
      <c r="BV50" s="55"/>
      <c r="BW50" s="55"/>
      <c r="BX50" s="55"/>
      <c r="BY50" s="55"/>
      <c r="BZ50" s="5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4"/>
      <c r="BM51" s="55"/>
      <c r="BN51" s="55"/>
      <c r="BO51" s="55"/>
      <c r="BP51" s="55"/>
      <c r="BQ51" s="55"/>
      <c r="BR51" s="55"/>
      <c r="BS51" s="55"/>
      <c r="BT51" s="55"/>
      <c r="BU51" s="55"/>
      <c r="BV51" s="55"/>
      <c r="BW51" s="55"/>
      <c r="BX51" s="55"/>
      <c r="BY51" s="55"/>
      <c r="BZ51" s="5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4"/>
      <c r="BM52" s="55"/>
      <c r="BN52" s="55"/>
      <c r="BO52" s="55"/>
      <c r="BP52" s="55"/>
      <c r="BQ52" s="55"/>
      <c r="BR52" s="55"/>
      <c r="BS52" s="55"/>
      <c r="BT52" s="55"/>
      <c r="BU52" s="55"/>
      <c r="BV52" s="55"/>
      <c r="BW52" s="55"/>
      <c r="BX52" s="55"/>
      <c r="BY52" s="55"/>
      <c r="BZ52" s="5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4"/>
      <c r="BM53" s="55"/>
      <c r="BN53" s="55"/>
      <c r="BO53" s="55"/>
      <c r="BP53" s="55"/>
      <c r="BQ53" s="55"/>
      <c r="BR53" s="55"/>
      <c r="BS53" s="55"/>
      <c r="BT53" s="55"/>
      <c r="BU53" s="55"/>
      <c r="BV53" s="55"/>
      <c r="BW53" s="55"/>
      <c r="BX53" s="55"/>
      <c r="BY53" s="55"/>
      <c r="BZ53" s="5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4"/>
      <c r="BM54" s="55"/>
      <c r="BN54" s="55"/>
      <c r="BO54" s="55"/>
      <c r="BP54" s="55"/>
      <c r="BQ54" s="55"/>
      <c r="BR54" s="55"/>
      <c r="BS54" s="55"/>
      <c r="BT54" s="55"/>
      <c r="BU54" s="55"/>
      <c r="BV54" s="55"/>
      <c r="BW54" s="55"/>
      <c r="BX54" s="55"/>
      <c r="BY54" s="55"/>
      <c r="BZ54" s="5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4"/>
      <c r="BM55" s="55"/>
      <c r="BN55" s="55"/>
      <c r="BO55" s="55"/>
      <c r="BP55" s="55"/>
      <c r="BQ55" s="55"/>
      <c r="BR55" s="55"/>
      <c r="BS55" s="55"/>
      <c r="BT55" s="55"/>
      <c r="BU55" s="55"/>
      <c r="BV55" s="55"/>
      <c r="BW55" s="55"/>
      <c r="BX55" s="55"/>
      <c r="BY55" s="55"/>
      <c r="BZ55" s="5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4"/>
      <c r="BM56" s="55"/>
      <c r="BN56" s="55"/>
      <c r="BO56" s="55"/>
      <c r="BP56" s="55"/>
      <c r="BQ56" s="55"/>
      <c r="BR56" s="55"/>
      <c r="BS56" s="55"/>
      <c r="BT56" s="55"/>
      <c r="BU56" s="55"/>
      <c r="BV56" s="55"/>
      <c r="BW56" s="55"/>
      <c r="BX56" s="55"/>
      <c r="BY56" s="55"/>
      <c r="BZ56" s="5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4"/>
      <c r="BM57" s="55"/>
      <c r="BN57" s="55"/>
      <c r="BO57" s="55"/>
      <c r="BP57" s="55"/>
      <c r="BQ57" s="55"/>
      <c r="BR57" s="55"/>
      <c r="BS57" s="55"/>
      <c r="BT57" s="55"/>
      <c r="BU57" s="55"/>
      <c r="BV57" s="55"/>
      <c r="BW57" s="55"/>
      <c r="BX57" s="55"/>
      <c r="BY57" s="55"/>
      <c r="BZ57" s="5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4"/>
      <c r="BM58" s="55"/>
      <c r="BN58" s="55"/>
      <c r="BO58" s="55"/>
      <c r="BP58" s="55"/>
      <c r="BQ58" s="55"/>
      <c r="BR58" s="55"/>
      <c r="BS58" s="55"/>
      <c r="BT58" s="55"/>
      <c r="BU58" s="55"/>
      <c r="BV58" s="55"/>
      <c r="BW58" s="55"/>
      <c r="BX58" s="55"/>
      <c r="BY58" s="55"/>
      <c r="BZ58" s="5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4"/>
      <c r="BM59" s="55"/>
      <c r="BN59" s="55"/>
      <c r="BO59" s="55"/>
      <c r="BP59" s="55"/>
      <c r="BQ59" s="55"/>
      <c r="BR59" s="55"/>
      <c r="BS59" s="55"/>
      <c r="BT59" s="55"/>
      <c r="BU59" s="55"/>
      <c r="BV59" s="55"/>
      <c r="BW59" s="55"/>
      <c r="BX59" s="55"/>
      <c r="BY59" s="55"/>
      <c r="BZ59" s="56"/>
    </row>
    <row r="60" spans="1:78" ht="13.5" customHeight="1" x14ac:dyDescent="0.15">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54"/>
      <c r="BM60" s="55"/>
      <c r="BN60" s="55"/>
      <c r="BO60" s="55"/>
      <c r="BP60" s="55"/>
      <c r="BQ60" s="55"/>
      <c r="BR60" s="55"/>
      <c r="BS60" s="55"/>
      <c r="BT60" s="55"/>
      <c r="BU60" s="55"/>
      <c r="BV60" s="55"/>
      <c r="BW60" s="55"/>
      <c r="BX60" s="55"/>
      <c r="BY60" s="55"/>
      <c r="BZ60" s="56"/>
    </row>
    <row r="61" spans="1:78" ht="13.5" customHeight="1" x14ac:dyDescent="0.15">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54"/>
      <c r="BM61" s="55"/>
      <c r="BN61" s="55"/>
      <c r="BO61" s="55"/>
      <c r="BP61" s="55"/>
      <c r="BQ61" s="55"/>
      <c r="BR61" s="55"/>
      <c r="BS61" s="55"/>
      <c r="BT61" s="55"/>
      <c r="BU61" s="55"/>
      <c r="BV61" s="55"/>
      <c r="BW61" s="55"/>
      <c r="BX61" s="55"/>
      <c r="BY61" s="55"/>
      <c r="BZ61" s="5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4"/>
      <c r="BM62" s="55"/>
      <c r="BN62" s="55"/>
      <c r="BO62" s="55"/>
      <c r="BP62" s="55"/>
      <c r="BQ62" s="55"/>
      <c r="BR62" s="55"/>
      <c r="BS62" s="55"/>
      <c r="BT62" s="55"/>
      <c r="BU62" s="55"/>
      <c r="BV62" s="55"/>
      <c r="BW62" s="55"/>
      <c r="BX62" s="55"/>
      <c r="BY62" s="55"/>
      <c r="BZ62" s="5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4" t="s">
        <v>113</v>
      </c>
      <c r="BM66" s="55"/>
      <c r="BN66" s="55"/>
      <c r="BO66" s="55"/>
      <c r="BP66" s="55"/>
      <c r="BQ66" s="55"/>
      <c r="BR66" s="55"/>
      <c r="BS66" s="55"/>
      <c r="BT66" s="55"/>
      <c r="BU66" s="55"/>
      <c r="BV66" s="55"/>
      <c r="BW66" s="55"/>
      <c r="BX66" s="55"/>
      <c r="BY66" s="55"/>
      <c r="BZ66" s="5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4"/>
      <c r="BM67" s="55"/>
      <c r="BN67" s="55"/>
      <c r="BO67" s="55"/>
      <c r="BP67" s="55"/>
      <c r="BQ67" s="55"/>
      <c r="BR67" s="55"/>
      <c r="BS67" s="55"/>
      <c r="BT67" s="55"/>
      <c r="BU67" s="55"/>
      <c r="BV67" s="55"/>
      <c r="BW67" s="55"/>
      <c r="BX67" s="55"/>
      <c r="BY67" s="55"/>
      <c r="BZ67" s="5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4"/>
      <c r="BM68" s="55"/>
      <c r="BN68" s="55"/>
      <c r="BO68" s="55"/>
      <c r="BP68" s="55"/>
      <c r="BQ68" s="55"/>
      <c r="BR68" s="55"/>
      <c r="BS68" s="55"/>
      <c r="BT68" s="55"/>
      <c r="BU68" s="55"/>
      <c r="BV68" s="55"/>
      <c r="BW68" s="55"/>
      <c r="BX68" s="55"/>
      <c r="BY68" s="55"/>
      <c r="BZ68" s="5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4"/>
      <c r="BM69" s="55"/>
      <c r="BN69" s="55"/>
      <c r="BO69" s="55"/>
      <c r="BP69" s="55"/>
      <c r="BQ69" s="55"/>
      <c r="BR69" s="55"/>
      <c r="BS69" s="55"/>
      <c r="BT69" s="55"/>
      <c r="BU69" s="55"/>
      <c r="BV69" s="55"/>
      <c r="BW69" s="55"/>
      <c r="BX69" s="55"/>
      <c r="BY69" s="55"/>
      <c r="BZ69" s="5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4"/>
      <c r="BM70" s="55"/>
      <c r="BN70" s="55"/>
      <c r="BO70" s="55"/>
      <c r="BP70" s="55"/>
      <c r="BQ70" s="55"/>
      <c r="BR70" s="55"/>
      <c r="BS70" s="55"/>
      <c r="BT70" s="55"/>
      <c r="BU70" s="55"/>
      <c r="BV70" s="55"/>
      <c r="BW70" s="55"/>
      <c r="BX70" s="55"/>
      <c r="BY70" s="55"/>
      <c r="BZ70" s="5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4"/>
      <c r="BM71" s="55"/>
      <c r="BN71" s="55"/>
      <c r="BO71" s="55"/>
      <c r="BP71" s="55"/>
      <c r="BQ71" s="55"/>
      <c r="BR71" s="55"/>
      <c r="BS71" s="55"/>
      <c r="BT71" s="55"/>
      <c r="BU71" s="55"/>
      <c r="BV71" s="55"/>
      <c r="BW71" s="55"/>
      <c r="BX71" s="55"/>
      <c r="BY71" s="55"/>
      <c r="BZ71" s="5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4"/>
      <c r="BM72" s="55"/>
      <c r="BN72" s="55"/>
      <c r="BO72" s="55"/>
      <c r="BP72" s="55"/>
      <c r="BQ72" s="55"/>
      <c r="BR72" s="55"/>
      <c r="BS72" s="55"/>
      <c r="BT72" s="55"/>
      <c r="BU72" s="55"/>
      <c r="BV72" s="55"/>
      <c r="BW72" s="55"/>
      <c r="BX72" s="55"/>
      <c r="BY72" s="55"/>
      <c r="BZ72" s="5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4"/>
      <c r="BM73" s="55"/>
      <c r="BN73" s="55"/>
      <c r="BO73" s="55"/>
      <c r="BP73" s="55"/>
      <c r="BQ73" s="55"/>
      <c r="BR73" s="55"/>
      <c r="BS73" s="55"/>
      <c r="BT73" s="55"/>
      <c r="BU73" s="55"/>
      <c r="BV73" s="55"/>
      <c r="BW73" s="55"/>
      <c r="BX73" s="55"/>
      <c r="BY73" s="55"/>
      <c r="BZ73" s="5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4"/>
      <c r="BM74" s="55"/>
      <c r="BN74" s="55"/>
      <c r="BO74" s="55"/>
      <c r="BP74" s="55"/>
      <c r="BQ74" s="55"/>
      <c r="BR74" s="55"/>
      <c r="BS74" s="55"/>
      <c r="BT74" s="55"/>
      <c r="BU74" s="55"/>
      <c r="BV74" s="55"/>
      <c r="BW74" s="55"/>
      <c r="BX74" s="55"/>
      <c r="BY74" s="55"/>
      <c r="BZ74" s="5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4"/>
      <c r="BM75" s="55"/>
      <c r="BN75" s="55"/>
      <c r="BO75" s="55"/>
      <c r="BP75" s="55"/>
      <c r="BQ75" s="55"/>
      <c r="BR75" s="55"/>
      <c r="BS75" s="55"/>
      <c r="BT75" s="55"/>
      <c r="BU75" s="55"/>
      <c r="BV75" s="55"/>
      <c r="BW75" s="55"/>
      <c r="BX75" s="55"/>
      <c r="BY75" s="55"/>
      <c r="BZ75" s="5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4"/>
      <c r="BM76" s="55"/>
      <c r="BN76" s="55"/>
      <c r="BO76" s="55"/>
      <c r="BP76" s="55"/>
      <c r="BQ76" s="55"/>
      <c r="BR76" s="55"/>
      <c r="BS76" s="55"/>
      <c r="BT76" s="55"/>
      <c r="BU76" s="55"/>
      <c r="BV76" s="55"/>
      <c r="BW76" s="55"/>
      <c r="BX76" s="55"/>
      <c r="BY76" s="55"/>
      <c r="BZ76" s="5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4"/>
      <c r="BM77" s="55"/>
      <c r="BN77" s="55"/>
      <c r="BO77" s="55"/>
      <c r="BP77" s="55"/>
      <c r="BQ77" s="55"/>
      <c r="BR77" s="55"/>
      <c r="BS77" s="55"/>
      <c r="BT77" s="55"/>
      <c r="BU77" s="55"/>
      <c r="BV77" s="55"/>
      <c r="BW77" s="55"/>
      <c r="BX77" s="55"/>
      <c r="BY77" s="55"/>
      <c r="BZ77" s="5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4"/>
      <c r="BM78" s="55"/>
      <c r="BN78" s="55"/>
      <c r="BO78" s="55"/>
      <c r="BP78" s="55"/>
      <c r="BQ78" s="55"/>
      <c r="BR78" s="55"/>
      <c r="BS78" s="55"/>
      <c r="BT78" s="55"/>
      <c r="BU78" s="55"/>
      <c r="BV78" s="55"/>
      <c r="BW78" s="55"/>
      <c r="BX78" s="55"/>
      <c r="BY78" s="55"/>
      <c r="BZ78" s="5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4"/>
      <c r="BM79" s="55"/>
      <c r="BN79" s="55"/>
      <c r="BO79" s="55"/>
      <c r="BP79" s="55"/>
      <c r="BQ79" s="55"/>
      <c r="BR79" s="55"/>
      <c r="BS79" s="55"/>
      <c r="BT79" s="55"/>
      <c r="BU79" s="55"/>
      <c r="BV79" s="55"/>
      <c r="BW79" s="55"/>
      <c r="BX79" s="55"/>
      <c r="BY79" s="55"/>
      <c r="BZ79" s="5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4"/>
      <c r="BM80" s="55"/>
      <c r="BN80" s="55"/>
      <c r="BO80" s="55"/>
      <c r="BP80" s="55"/>
      <c r="BQ80" s="55"/>
      <c r="BR80" s="55"/>
      <c r="BS80" s="55"/>
      <c r="BT80" s="55"/>
      <c r="BU80" s="55"/>
      <c r="BV80" s="55"/>
      <c r="BW80" s="55"/>
      <c r="BX80" s="55"/>
      <c r="BY80" s="55"/>
      <c r="BZ80" s="5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4"/>
      <c r="BM81" s="55"/>
      <c r="BN81" s="55"/>
      <c r="BO81" s="55"/>
      <c r="BP81" s="55"/>
      <c r="BQ81" s="55"/>
      <c r="BR81" s="55"/>
      <c r="BS81" s="55"/>
      <c r="BT81" s="55"/>
      <c r="BU81" s="55"/>
      <c r="BV81" s="55"/>
      <c r="BW81" s="55"/>
      <c r="BX81" s="55"/>
      <c r="BY81" s="55"/>
      <c r="BZ81" s="5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7"/>
      <c r="BM82" s="58"/>
      <c r="BN82" s="58"/>
      <c r="BO82" s="58"/>
      <c r="BP82" s="58"/>
      <c r="BQ82" s="58"/>
      <c r="BR82" s="58"/>
      <c r="BS82" s="58"/>
      <c r="BT82" s="58"/>
      <c r="BU82" s="58"/>
      <c r="BV82" s="58"/>
      <c r="BW82" s="58"/>
      <c r="BX82" s="58"/>
      <c r="BY82" s="58"/>
      <c r="BZ82" s="59"/>
    </row>
    <row r="83" spans="1:78" x14ac:dyDescent="0.15">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jYl7YEviSBtDEgxLdHY4EpbV3x+Uq0JI94mRrZYFsuOKB+s4X7LCBBx1g6R0xCrlKzWP53u5CrbsWLfAXZwAfA==" saltValue="9Eh4fTzbV7eUNcvcQaYWo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24244</v>
      </c>
      <c r="D6" s="19">
        <f t="shared" si="3"/>
        <v>46</v>
      </c>
      <c r="E6" s="19">
        <f t="shared" si="3"/>
        <v>17</v>
      </c>
      <c r="F6" s="19">
        <f t="shared" si="3"/>
        <v>6</v>
      </c>
      <c r="G6" s="19">
        <f t="shared" si="3"/>
        <v>0</v>
      </c>
      <c r="H6" s="19" t="str">
        <f t="shared" si="3"/>
        <v>青森県　東通村</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60.77</v>
      </c>
      <c r="P6" s="20">
        <f t="shared" si="3"/>
        <v>43.69</v>
      </c>
      <c r="Q6" s="20">
        <f t="shared" si="3"/>
        <v>94.58</v>
      </c>
      <c r="R6" s="20">
        <f t="shared" si="3"/>
        <v>3080</v>
      </c>
      <c r="S6" s="20">
        <f t="shared" si="3"/>
        <v>5553</v>
      </c>
      <c r="T6" s="20">
        <f t="shared" si="3"/>
        <v>295.32</v>
      </c>
      <c r="U6" s="20">
        <f t="shared" si="3"/>
        <v>18.8</v>
      </c>
      <c r="V6" s="20">
        <f t="shared" si="3"/>
        <v>2401</v>
      </c>
      <c r="W6" s="20">
        <f t="shared" si="3"/>
        <v>1.66</v>
      </c>
      <c r="X6" s="20">
        <f t="shared" si="3"/>
        <v>1446.39</v>
      </c>
      <c r="Y6" s="21" t="str">
        <f>IF(Y7="",NA(),Y7)</f>
        <v>-</v>
      </c>
      <c r="Z6" s="21" t="str">
        <f t="shared" ref="Z6:AH6" si="4">IF(Z7="",NA(),Z7)</f>
        <v>-</v>
      </c>
      <c r="AA6" s="21" t="str">
        <f t="shared" si="4"/>
        <v>-</v>
      </c>
      <c r="AB6" s="21" t="str">
        <f t="shared" si="4"/>
        <v>-</v>
      </c>
      <c r="AC6" s="21">
        <f t="shared" si="4"/>
        <v>99.32</v>
      </c>
      <c r="AD6" s="21" t="str">
        <f t="shared" si="4"/>
        <v>-</v>
      </c>
      <c r="AE6" s="21" t="str">
        <f t="shared" si="4"/>
        <v>-</v>
      </c>
      <c r="AF6" s="21" t="str">
        <f t="shared" si="4"/>
        <v>-</v>
      </c>
      <c r="AG6" s="21" t="str">
        <f t="shared" si="4"/>
        <v>-</v>
      </c>
      <c r="AH6" s="21">
        <f t="shared" si="4"/>
        <v>107.11</v>
      </c>
      <c r="AI6" s="20" t="str">
        <f>IF(AI7="","",IF(AI7="-","【-】","【"&amp;SUBSTITUTE(TEXT(AI7,"#,##0.00"),"-","△")&amp;"】"))</f>
        <v>【104.55】</v>
      </c>
      <c r="AJ6" s="21" t="str">
        <f>IF(AJ7="",NA(),AJ7)</f>
        <v>-</v>
      </c>
      <c r="AK6" s="21" t="str">
        <f t="shared" ref="AK6:AS6" si="5">IF(AK7="",NA(),AK7)</f>
        <v>-</v>
      </c>
      <c r="AL6" s="21" t="str">
        <f t="shared" si="5"/>
        <v>-</v>
      </c>
      <c r="AM6" s="21" t="str">
        <f t="shared" si="5"/>
        <v>-</v>
      </c>
      <c r="AN6" s="21">
        <f t="shared" si="5"/>
        <v>473.95</v>
      </c>
      <c r="AO6" s="21" t="str">
        <f t="shared" si="5"/>
        <v>-</v>
      </c>
      <c r="AP6" s="21" t="str">
        <f t="shared" si="5"/>
        <v>-</v>
      </c>
      <c r="AQ6" s="21" t="str">
        <f t="shared" si="5"/>
        <v>-</v>
      </c>
      <c r="AR6" s="21" t="str">
        <f t="shared" si="5"/>
        <v>-</v>
      </c>
      <c r="AS6" s="21">
        <f t="shared" si="5"/>
        <v>108.76</v>
      </c>
      <c r="AT6" s="20" t="str">
        <f>IF(AT7="","",IF(AT7="-","【-】","【"&amp;SUBSTITUTE(TEXT(AT7,"#,##0.00"),"-","△")&amp;"】"))</f>
        <v>【84.87】</v>
      </c>
      <c r="AU6" s="21" t="str">
        <f>IF(AU7="",NA(),AU7)</f>
        <v>-</v>
      </c>
      <c r="AV6" s="21" t="str">
        <f t="shared" ref="AV6:BD6" si="6">IF(AV7="",NA(),AV7)</f>
        <v>-</v>
      </c>
      <c r="AW6" s="21" t="str">
        <f t="shared" si="6"/>
        <v>-</v>
      </c>
      <c r="AX6" s="21" t="str">
        <f t="shared" si="6"/>
        <v>-</v>
      </c>
      <c r="AY6" s="21">
        <f t="shared" si="6"/>
        <v>54.72</v>
      </c>
      <c r="AZ6" s="21" t="str">
        <f t="shared" si="6"/>
        <v>-</v>
      </c>
      <c r="BA6" s="21" t="str">
        <f t="shared" si="6"/>
        <v>-</v>
      </c>
      <c r="BB6" s="21" t="str">
        <f t="shared" si="6"/>
        <v>-</v>
      </c>
      <c r="BC6" s="21" t="str">
        <f t="shared" si="6"/>
        <v>-</v>
      </c>
      <c r="BD6" s="21">
        <f t="shared" si="6"/>
        <v>72.13</v>
      </c>
      <c r="BE6" s="20" t="str">
        <f>IF(BE7="","",IF(BE7="-","【-】","【"&amp;SUBSTITUTE(TEXT(BE7,"#,##0.00"),"-","△")&amp;"】"))</f>
        <v>【71.46】</v>
      </c>
      <c r="BF6" s="21" t="str">
        <f>IF(BF7="",NA(),BF7)</f>
        <v>-</v>
      </c>
      <c r="BG6" s="21" t="str">
        <f t="shared" ref="BG6:BO6" si="7">IF(BG7="",NA(),BG7)</f>
        <v>-</v>
      </c>
      <c r="BH6" s="21" t="str">
        <f t="shared" si="7"/>
        <v>-</v>
      </c>
      <c r="BI6" s="21" t="str">
        <f t="shared" si="7"/>
        <v>-</v>
      </c>
      <c r="BJ6" s="21">
        <f t="shared" si="7"/>
        <v>3500.31</v>
      </c>
      <c r="BK6" s="21" t="str">
        <f t="shared" si="7"/>
        <v>-</v>
      </c>
      <c r="BL6" s="21" t="str">
        <f t="shared" si="7"/>
        <v>-</v>
      </c>
      <c r="BM6" s="21" t="str">
        <f t="shared" si="7"/>
        <v>-</v>
      </c>
      <c r="BN6" s="21" t="str">
        <f t="shared" si="7"/>
        <v>-</v>
      </c>
      <c r="BO6" s="21">
        <f t="shared" si="7"/>
        <v>1420.25</v>
      </c>
      <c r="BP6" s="20" t="str">
        <f>IF(BP7="","",IF(BP7="-","【-】","【"&amp;SUBSTITUTE(TEXT(BP7,"#,##0.00"),"-","△")&amp;"】"))</f>
        <v>【1,223.19】</v>
      </c>
      <c r="BQ6" s="21" t="str">
        <f>IF(BQ7="",NA(),BQ7)</f>
        <v>-</v>
      </c>
      <c r="BR6" s="21" t="str">
        <f t="shared" ref="BR6:BZ6" si="8">IF(BR7="",NA(),BR7)</f>
        <v>-</v>
      </c>
      <c r="BS6" s="21" t="str">
        <f t="shared" si="8"/>
        <v>-</v>
      </c>
      <c r="BT6" s="21" t="str">
        <f t="shared" si="8"/>
        <v>-</v>
      </c>
      <c r="BU6" s="21">
        <f t="shared" si="8"/>
        <v>19.739999999999998</v>
      </c>
      <c r="BV6" s="21" t="str">
        <f t="shared" si="8"/>
        <v>-</v>
      </c>
      <c r="BW6" s="21" t="str">
        <f t="shared" si="8"/>
        <v>-</v>
      </c>
      <c r="BX6" s="21" t="str">
        <f t="shared" si="8"/>
        <v>-</v>
      </c>
      <c r="BY6" s="21" t="str">
        <f t="shared" si="8"/>
        <v>-</v>
      </c>
      <c r="BZ6" s="21">
        <f t="shared" si="8"/>
        <v>32.700000000000003</v>
      </c>
      <c r="CA6" s="20" t="str">
        <f>IF(CA7="","",IF(CA7="-","【-】","【"&amp;SUBSTITUTE(TEXT(CA7,"#,##0.00"),"-","△")&amp;"】"))</f>
        <v>【37.21】</v>
      </c>
      <c r="CB6" s="21" t="str">
        <f>IF(CB7="",NA(),CB7)</f>
        <v>-</v>
      </c>
      <c r="CC6" s="21" t="str">
        <f t="shared" ref="CC6:CK6" si="9">IF(CC7="",NA(),CC7)</f>
        <v>-</v>
      </c>
      <c r="CD6" s="21" t="str">
        <f t="shared" si="9"/>
        <v>-</v>
      </c>
      <c r="CE6" s="21" t="str">
        <f t="shared" si="9"/>
        <v>-</v>
      </c>
      <c r="CF6" s="21">
        <f t="shared" si="9"/>
        <v>836.81</v>
      </c>
      <c r="CG6" s="21" t="str">
        <f t="shared" si="9"/>
        <v>-</v>
      </c>
      <c r="CH6" s="21" t="str">
        <f t="shared" si="9"/>
        <v>-</v>
      </c>
      <c r="CI6" s="21" t="str">
        <f t="shared" si="9"/>
        <v>-</v>
      </c>
      <c r="CJ6" s="21" t="str">
        <f t="shared" si="9"/>
        <v>-</v>
      </c>
      <c r="CK6" s="21">
        <f t="shared" si="9"/>
        <v>536.16999999999996</v>
      </c>
      <c r="CL6" s="20" t="str">
        <f>IF(CL7="","",IF(CL7="-","【-】","【"&amp;SUBSTITUTE(TEXT(CL7,"#,##0.00"),"-","△")&amp;"】"))</f>
        <v>【462.49】</v>
      </c>
      <c r="CM6" s="21" t="str">
        <f>IF(CM7="",NA(),CM7)</f>
        <v>-</v>
      </c>
      <c r="CN6" s="21" t="str">
        <f t="shared" ref="CN6:CV6" si="10">IF(CN7="",NA(),CN7)</f>
        <v>-</v>
      </c>
      <c r="CO6" s="21" t="str">
        <f t="shared" si="10"/>
        <v>-</v>
      </c>
      <c r="CP6" s="21" t="str">
        <f t="shared" si="10"/>
        <v>-</v>
      </c>
      <c r="CQ6" s="21">
        <f t="shared" si="10"/>
        <v>49.36</v>
      </c>
      <c r="CR6" s="21" t="str">
        <f t="shared" si="10"/>
        <v>-</v>
      </c>
      <c r="CS6" s="21" t="str">
        <f t="shared" si="10"/>
        <v>-</v>
      </c>
      <c r="CT6" s="21" t="str">
        <f t="shared" si="10"/>
        <v>-</v>
      </c>
      <c r="CU6" s="21" t="str">
        <f t="shared" si="10"/>
        <v>-</v>
      </c>
      <c r="CV6" s="21">
        <f t="shared" si="10"/>
        <v>27.81</v>
      </c>
      <c r="CW6" s="20" t="str">
        <f>IF(CW7="","",IF(CW7="-","【-】","【"&amp;SUBSTITUTE(TEXT(CW7,"#,##0.00"),"-","△")&amp;"】"))</f>
        <v>【30.09】</v>
      </c>
      <c r="CX6" s="21" t="str">
        <f>IF(CX7="",NA(),CX7)</f>
        <v>-</v>
      </c>
      <c r="CY6" s="21" t="str">
        <f t="shared" ref="CY6:DG6" si="11">IF(CY7="",NA(),CY7)</f>
        <v>-</v>
      </c>
      <c r="CZ6" s="21" t="str">
        <f t="shared" si="11"/>
        <v>-</v>
      </c>
      <c r="DA6" s="21" t="str">
        <f t="shared" si="11"/>
        <v>-</v>
      </c>
      <c r="DB6" s="21">
        <f t="shared" si="11"/>
        <v>84.84</v>
      </c>
      <c r="DC6" s="21" t="str">
        <f t="shared" si="11"/>
        <v>-</v>
      </c>
      <c r="DD6" s="21" t="str">
        <f t="shared" si="11"/>
        <v>-</v>
      </c>
      <c r="DE6" s="21" t="str">
        <f t="shared" si="11"/>
        <v>-</v>
      </c>
      <c r="DF6" s="21" t="str">
        <f t="shared" si="11"/>
        <v>-</v>
      </c>
      <c r="DG6" s="21">
        <f t="shared" si="11"/>
        <v>78.680000000000007</v>
      </c>
      <c r="DH6" s="20" t="str">
        <f>IF(DH7="","",IF(DH7="-","【-】","【"&amp;SUBSTITUTE(TEXT(DH7,"#,##0.00"),"-","△")&amp;"】"))</f>
        <v>【80.97】</v>
      </c>
      <c r="DI6" s="21" t="str">
        <f>IF(DI7="",NA(),DI7)</f>
        <v>-</v>
      </c>
      <c r="DJ6" s="21" t="str">
        <f t="shared" ref="DJ6:DR6" si="12">IF(DJ7="",NA(),DJ7)</f>
        <v>-</v>
      </c>
      <c r="DK6" s="21" t="str">
        <f t="shared" si="12"/>
        <v>-</v>
      </c>
      <c r="DL6" s="21" t="str">
        <f t="shared" si="12"/>
        <v>-</v>
      </c>
      <c r="DM6" s="21">
        <f t="shared" si="12"/>
        <v>3.35</v>
      </c>
      <c r="DN6" s="21" t="str">
        <f t="shared" si="12"/>
        <v>-</v>
      </c>
      <c r="DO6" s="21" t="str">
        <f t="shared" si="12"/>
        <v>-</v>
      </c>
      <c r="DP6" s="21" t="str">
        <f t="shared" si="12"/>
        <v>-</v>
      </c>
      <c r="DQ6" s="21" t="str">
        <f t="shared" si="12"/>
        <v>-</v>
      </c>
      <c r="DR6" s="21">
        <f t="shared" si="12"/>
        <v>23.92</v>
      </c>
      <c r="DS6" s="20" t="str">
        <f>IF(DS7="","",IF(DS7="-","【-】","【"&amp;SUBSTITUTE(TEXT(DS7,"#,##0.00"),"-","△")&amp;"】"))</f>
        <v>【26.63】</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15">
      <c r="A7" s="14"/>
      <c r="B7" s="23">
        <v>2024</v>
      </c>
      <c r="C7" s="23">
        <v>24244</v>
      </c>
      <c r="D7" s="23">
        <v>46</v>
      </c>
      <c r="E7" s="23">
        <v>17</v>
      </c>
      <c r="F7" s="23">
        <v>6</v>
      </c>
      <c r="G7" s="23">
        <v>0</v>
      </c>
      <c r="H7" s="23" t="s">
        <v>96</v>
      </c>
      <c r="I7" s="23" t="s">
        <v>97</v>
      </c>
      <c r="J7" s="23" t="s">
        <v>98</v>
      </c>
      <c r="K7" s="23" t="s">
        <v>99</v>
      </c>
      <c r="L7" s="23" t="s">
        <v>100</v>
      </c>
      <c r="M7" s="23" t="s">
        <v>101</v>
      </c>
      <c r="N7" s="24" t="s">
        <v>102</v>
      </c>
      <c r="O7" s="24">
        <v>60.77</v>
      </c>
      <c r="P7" s="24">
        <v>43.69</v>
      </c>
      <c r="Q7" s="24">
        <v>94.58</v>
      </c>
      <c r="R7" s="24">
        <v>3080</v>
      </c>
      <c r="S7" s="24">
        <v>5553</v>
      </c>
      <c r="T7" s="24">
        <v>295.32</v>
      </c>
      <c r="U7" s="24">
        <v>18.8</v>
      </c>
      <c r="V7" s="24">
        <v>2401</v>
      </c>
      <c r="W7" s="24">
        <v>1.66</v>
      </c>
      <c r="X7" s="24">
        <v>1446.39</v>
      </c>
      <c r="Y7" s="24" t="s">
        <v>102</v>
      </c>
      <c r="Z7" s="24" t="s">
        <v>102</v>
      </c>
      <c r="AA7" s="24" t="s">
        <v>102</v>
      </c>
      <c r="AB7" s="24" t="s">
        <v>102</v>
      </c>
      <c r="AC7" s="24">
        <v>99.32</v>
      </c>
      <c r="AD7" s="24" t="s">
        <v>102</v>
      </c>
      <c r="AE7" s="24" t="s">
        <v>102</v>
      </c>
      <c r="AF7" s="24" t="s">
        <v>102</v>
      </c>
      <c r="AG7" s="24" t="s">
        <v>102</v>
      </c>
      <c r="AH7" s="24">
        <v>107.11</v>
      </c>
      <c r="AI7" s="24">
        <v>104.55</v>
      </c>
      <c r="AJ7" s="24" t="s">
        <v>102</v>
      </c>
      <c r="AK7" s="24" t="s">
        <v>102</v>
      </c>
      <c r="AL7" s="24" t="s">
        <v>102</v>
      </c>
      <c r="AM7" s="24" t="s">
        <v>102</v>
      </c>
      <c r="AN7" s="24">
        <v>473.95</v>
      </c>
      <c r="AO7" s="24" t="s">
        <v>102</v>
      </c>
      <c r="AP7" s="24" t="s">
        <v>102</v>
      </c>
      <c r="AQ7" s="24" t="s">
        <v>102</v>
      </c>
      <c r="AR7" s="24" t="s">
        <v>102</v>
      </c>
      <c r="AS7" s="24">
        <v>108.76</v>
      </c>
      <c r="AT7" s="24">
        <v>84.87</v>
      </c>
      <c r="AU7" s="24" t="s">
        <v>102</v>
      </c>
      <c r="AV7" s="24" t="s">
        <v>102</v>
      </c>
      <c r="AW7" s="24" t="s">
        <v>102</v>
      </c>
      <c r="AX7" s="24" t="s">
        <v>102</v>
      </c>
      <c r="AY7" s="24">
        <v>54.72</v>
      </c>
      <c r="AZ7" s="24" t="s">
        <v>102</v>
      </c>
      <c r="BA7" s="24" t="s">
        <v>102</v>
      </c>
      <c r="BB7" s="24" t="s">
        <v>102</v>
      </c>
      <c r="BC7" s="24" t="s">
        <v>102</v>
      </c>
      <c r="BD7" s="24">
        <v>72.13</v>
      </c>
      <c r="BE7" s="24">
        <v>71.459999999999994</v>
      </c>
      <c r="BF7" s="24" t="s">
        <v>102</v>
      </c>
      <c r="BG7" s="24" t="s">
        <v>102</v>
      </c>
      <c r="BH7" s="24" t="s">
        <v>102</v>
      </c>
      <c r="BI7" s="24" t="s">
        <v>102</v>
      </c>
      <c r="BJ7" s="24">
        <v>3500.31</v>
      </c>
      <c r="BK7" s="24" t="s">
        <v>102</v>
      </c>
      <c r="BL7" s="24" t="s">
        <v>102</v>
      </c>
      <c r="BM7" s="24" t="s">
        <v>102</v>
      </c>
      <c r="BN7" s="24" t="s">
        <v>102</v>
      </c>
      <c r="BO7" s="24">
        <v>1420.25</v>
      </c>
      <c r="BP7" s="24">
        <v>1223.19</v>
      </c>
      <c r="BQ7" s="24" t="s">
        <v>102</v>
      </c>
      <c r="BR7" s="24" t="s">
        <v>102</v>
      </c>
      <c r="BS7" s="24" t="s">
        <v>102</v>
      </c>
      <c r="BT7" s="24" t="s">
        <v>102</v>
      </c>
      <c r="BU7" s="24">
        <v>19.739999999999998</v>
      </c>
      <c r="BV7" s="24" t="s">
        <v>102</v>
      </c>
      <c r="BW7" s="24" t="s">
        <v>102</v>
      </c>
      <c r="BX7" s="24" t="s">
        <v>102</v>
      </c>
      <c r="BY7" s="24" t="s">
        <v>102</v>
      </c>
      <c r="BZ7" s="24">
        <v>32.700000000000003</v>
      </c>
      <c r="CA7" s="24">
        <v>37.21</v>
      </c>
      <c r="CB7" s="24" t="s">
        <v>102</v>
      </c>
      <c r="CC7" s="24" t="s">
        <v>102</v>
      </c>
      <c r="CD7" s="24" t="s">
        <v>102</v>
      </c>
      <c r="CE7" s="24" t="s">
        <v>102</v>
      </c>
      <c r="CF7" s="24">
        <v>836.81</v>
      </c>
      <c r="CG7" s="24" t="s">
        <v>102</v>
      </c>
      <c r="CH7" s="24" t="s">
        <v>102</v>
      </c>
      <c r="CI7" s="24" t="s">
        <v>102</v>
      </c>
      <c r="CJ7" s="24" t="s">
        <v>102</v>
      </c>
      <c r="CK7" s="24">
        <v>536.16999999999996</v>
      </c>
      <c r="CL7" s="24">
        <v>462.49</v>
      </c>
      <c r="CM7" s="24" t="s">
        <v>102</v>
      </c>
      <c r="CN7" s="24" t="s">
        <v>102</v>
      </c>
      <c r="CO7" s="24" t="s">
        <v>102</v>
      </c>
      <c r="CP7" s="24" t="s">
        <v>102</v>
      </c>
      <c r="CQ7" s="24">
        <v>49.36</v>
      </c>
      <c r="CR7" s="24" t="s">
        <v>102</v>
      </c>
      <c r="CS7" s="24" t="s">
        <v>102</v>
      </c>
      <c r="CT7" s="24" t="s">
        <v>102</v>
      </c>
      <c r="CU7" s="24" t="s">
        <v>102</v>
      </c>
      <c r="CV7" s="24">
        <v>27.81</v>
      </c>
      <c r="CW7" s="24">
        <v>30.09</v>
      </c>
      <c r="CX7" s="24" t="s">
        <v>102</v>
      </c>
      <c r="CY7" s="24" t="s">
        <v>102</v>
      </c>
      <c r="CZ7" s="24" t="s">
        <v>102</v>
      </c>
      <c r="DA7" s="24" t="s">
        <v>102</v>
      </c>
      <c r="DB7" s="24">
        <v>84.84</v>
      </c>
      <c r="DC7" s="24" t="s">
        <v>102</v>
      </c>
      <c r="DD7" s="24" t="s">
        <v>102</v>
      </c>
      <c r="DE7" s="24" t="s">
        <v>102</v>
      </c>
      <c r="DF7" s="24" t="s">
        <v>102</v>
      </c>
      <c r="DG7" s="24">
        <v>78.680000000000007</v>
      </c>
      <c r="DH7" s="24">
        <v>80.97</v>
      </c>
      <c r="DI7" s="24" t="s">
        <v>102</v>
      </c>
      <c r="DJ7" s="24" t="s">
        <v>102</v>
      </c>
      <c r="DK7" s="24" t="s">
        <v>102</v>
      </c>
      <c r="DL7" s="24" t="s">
        <v>102</v>
      </c>
      <c r="DM7" s="24">
        <v>3.35</v>
      </c>
      <c r="DN7" s="24" t="s">
        <v>102</v>
      </c>
      <c r="DO7" s="24" t="s">
        <v>102</v>
      </c>
      <c r="DP7" s="24" t="s">
        <v>102</v>
      </c>
      <c r="DQ7" s="24" t="s">
        <v>102</v>
      </c>
      <c r="DR7" s="24">
        <v>23.92</v>
      </c>
      <c r="DS7" s="24">
        <v>26.63</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森内　健太郎</cp:lastModifiedBy>
  <cp:lastPrinted>2026-02-16T00:55:58Z</cp:lastPrinted>
  <dcterms:created xsi:type="dcterms:W3CDTF">2025-12-23T06:25:24Z</dcterms:created>
  <dcterms:modified xsi:type="dcterms:W3CDTF">2026-02-24T02:10:35Z</dcterms:modified>
  <cp:category/>
</cp:coreProperties>
</file>