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ilesv1\300_理財\342 経営比較分析表の策定\Ｒ７\02_本調査\04_理財Ｇ員作業用\2.各事業担当作業用★\04_下水道\多田\131_大間町●\"/>
    </mc:Choice>
  </mc:AlternateContent>
  <xr:revisionPtr revIDLastSave="0" documentId="13_ncr:1_{53A2B36B-B671-4842-BAA1-DC0A792284C7}" xr6:coauthVersionLast="47" xr6:coauthVersionMax="47" xr10:uidLastSave="{00000000-0000-0000-0000-000000000000}"/>
  <workbookProtection workbookAlgorithmName="SHA-512" workbookHashValue="QZLleZjaokYfh/SlNVXMLTRwPJ80PmmqCjbTsunlwVd1MyLpHtm8nbrS2EzXrlpKT1JU3tg0eEyQcQ8WdcModg==" workbookSaltValue="hr25Yfb8ZBbU9O8YgFSnm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I85" i="4"/>
  <c r="BB10" i="4"/>
  <c r="AT10" i="4"/>
  <c r="P10" i="4"/>
  <c r="P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<sst xmlns="http://schemas.openxmlformats.org/spreadsheetml/2006/main" count="319" uniqueCount="115">
  <si>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</si>
  <si>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</si>
  <si>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</si>
  <si>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</si>
  <si>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</si>
  <si>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</si>
  <si>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</si>
  <si>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</si>
  <si>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</si>
  <si>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</si>
  <si>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</si>
  <si>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</si>
  <si>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</si>
  <si>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</si>
  <si>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</si>
  <si>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</si>
  <si>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</si>
  <si>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</si>
  <si>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</si>
  <si>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</si>
  <si>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</si>
  <si>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</si>
  <si>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</si>
  <si>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</si>
  <si>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</si>
  <si>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</si>
  <si>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</si>
  <si>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</si>
  <si>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</si>
  <si>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</si>
  <si>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</si>
  <si>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</si>
  <si>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</si>
  <si>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</si>
  <si>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</si>
  <si>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</si>
  <si>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</si>
  <si>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</si>
  <si>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</si>
  <si>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</si>
  <si>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</si>
  <si>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</si>
  <si>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</si>
  <si>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</si>
  <si>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</si>
  <si>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</si>
  <si>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</si>
  <si>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</si>
  <si>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</si>
  <si>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</si>
  <si>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</si>
  <si>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</si>
  <si>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</si>
  <si>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</si>
  <si>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</si>
  <si>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</si>
  <si>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</si>
  <si>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</si>
  <si>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</si>
  <si>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</si>
  <si>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</si>
  <si>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</si>
  <si>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</si>
  <si>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</si>
  <si>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</si>
  <si>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</si>
  <si>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</si>
  <si>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</si>
  <si>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</si>
  <si>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</si>
  <si>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</si>
  <si>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</si>
  <si>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</si>
  <si>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</si>
  <si>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</si>
  <si>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</si>
  <si>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</si>
  <si>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</si>
  <si>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</si>
  <si>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</si>
  <si>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</si>
  <si>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</si>
  <si>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</si>
  <si>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</si>
  <si>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</si>
  <si>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</si>
  <si>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</si>
  <si>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</si>
  <si>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</si>
  <si>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</si>
  <si>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</si>
  <si>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</si>
  <si>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</si>
  <si>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</si>
  <si>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</si>
  <si>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</si>
  <si>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大間町</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</si>
  <si>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</si>
  <si>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</si>
  <si>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</si>
  <si>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</si>
  <si>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</si>
  <si>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</si>
  <si>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</si>
  <si>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</si>
  <si>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</si>
  <si>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</si>
  <si>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</si>
  <si>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</si>
  <si>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</si>
  <si>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</si>
  <si>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</si>
  <si>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浄化センター(処理場）については、供用開始から20年が経過しており、今後ｽﾄｯｸﾏﾈｼﾞﾒﾝﾄ実施計画を新たに策定し、順次、改築を実施し、施設の延命化を図っていきます。　　　　　　　　　　　　　　　　
町内のﾏﾝﾎｰﾙﾎﾟﾝﾌﾟ場においても同じく、今後ｽﾄｯｸﾏﾈｼﾞﾒﾝﾄ計画を策定し、更新工事を実施しています。                                      又、下水道管路施設等の点検（老朽化）については、面整備済みのｴﾘｱを分割し、点検計画を策定のうえｴﾘｱ毎に定期的な点検作業と、状況に応じた修繕を実施するものです。</t>
    <rPh sb="34" eb="36">
      <t>コンゴ</t>
    </rPh>
    <rPh sb="52" eb="53">
      <t>アラ</t>
    </rPh>
    <rPh sb="55" eb="57">
      <t>サクテイ</t>
    </rPh>
    <rPh sb="120" eb="121">
      <t>オナ</t>
    </rPh>
    <rPh sb="124" eb="126">
      <t>コンゴ</t>
    </rPh>
    <rPh sb="137" eb="139">
      <t>ケイカク</t>
    </rPh>
    <rPh sb="140" eb="142">
      <t>サクテイ</t>
    </rPh>
    <phoneticPr fontId="4"/>
  </si>
  <si>
    <t>表から分析すると、ほぼすべての項目において、類似団体の平均と比較すると良い数値とは言えない状況です。　　　
主な原因として、下水道への接続率の低さや下水道使用料の未納及び施設の維持管理費がかさむ状況が挙げられます。　　　　　　　
特定環境保全公共下水道事業は、公共下水道に比べて規模が小さく、事業の性格上、独立採算によることが困難な事業であり、一般会計繰入金により収入不足を補填しています。又、下水道施設は将来的には更新改築が必要となり、多額の財政負担が見込まれています。大間町の下水道事業の経営健全化・効率的に向けた今後の取組として、汚水処理計画の見直し、収納率の向上及び使用料水準の適正化、維持管理の最適化を目指して取り組んでいく必要があります。</t>
    <rPh sb="15" eb="17">
      <t>コウモク</t>
    </rPh>
    <phoneticPr fontId="4"/>
  </si>
  <si>
    <t>①経常収支比率
今後、地方債の償還が進むことで支払利息が減るため、さらなる改善が見込まれます。また、経常費用についても見直しを進めていきます。
②累積欠損金比率
使用料収入は人口減少に伴って減っていくことが予想されます。接続率を上げて使用料収入を減らさないように努めます。
③流動比率
償還金及び利子の支払が多いため数値が低くなっていますが、今後地方債の償還が進むことで改善することが見込まれます。
④企業債残高対事業規模比率
企業債の償還金を一般会計からの繰入金で賄っているため、数値は0となっています。
⑤経費回収率
施設の耐久年数経過にり修繕等の維持管理費が増加し、使用料の収入のみでは賄えない状況となっています。
⑥汚水処理原価　　　　　　　　　　　　　　　　　　類似団体平均を大きく上回り、全国平均と比べても高い状況です。上昇要因を点検し、施設利用率の低さによる固定費増にも留意しつつ、省エネ運転や調達見直し等で原価抑制に努めます。　　　　　　　　　　　　　　　　
⑦施設使用率　　　　　　　　　　　　　　　　　　　　　建設当初より大間原子力発電所建設・運転開始に伴う人口増を見込んで施設を設置しましたが、東日本大震災により工事が停止したため人口が当初の想定のように増えなかったため施設規模に対して処理量が少なく、固定費の負担が相対的に重い状況です。接続促進に加え、運転の最適化等により効率性を高めます。　　　　　　　　　　　　　　　　　　　　
⑧水洗化率　　　　　　　　　　　　　　　　　　　　類似団体平均よりも大幅に低い状況です。未接続世帯への周知・相談体制を強化し、必要に応じて負担軽減策も検討しながら接続を重点的に進めます。</t>
    <rPh sb="1" eb="7">
      <t>ケイジョウシュウシヒリツ</t>
    </rPh>
    <rPh sb="8" eb="10">
      <t>コンゴ</t>
    </rPh>
    <rPh sb="11" eb="14">
      <t>チホウサイ</t>
    </rPh>
    <rPh sb="15" eb="17">
      <t>ショウカン</t>
    </rPh>
    <rPh sb="18" eb="19">
      <t>スス</t>
    </rPh>
    <rPh sb="23" eb="27">
      <t>シハライリソク</t>
    </rPh>
    <rPh sb="28" eb="29">
      <t>ヘ</t>
    </rPh>
    <rPh sb="37" eb="39">
      <t>カイゼン</t>
    </rPh>
    <rPh sb="40" eb="42">
      <t>ミコ</t>
    </rPh>
    <rPh sb="50" eb="54">
      <t>ケイジョウヒヨウ</t>
    </rPh>
    <rPh sb="59" eb="61">
      <t>ミナオ</t>
    </rPh>
    <rPh sb="63" eb="64">
      <t>スス</t>
    </rPh>
    <rPh sb="73" eb="80">
      <t>ルイセキケッソンキンヒリツ</t>
    </rPh>
    <rPh sb="81" eb="86">
      <t>シヨウリョウシュウニュウ</t>
    </rPh>
    <rPh sb="87" eb="91">
      <t>ジンコウゲンショウ</t>
    </rPh>
    <rPh sb="92" eb="93">
      <t>トモナ</t>
    </rPh>
    <rPh sb="95" eb="96">
      <t>ヘ</t>
    </rPh>
    <rPh sb="103" eb="105">
      <t>ヨソウ</t>
    </rPh>
    <rPh sb="110" eb="113">
      <t>セツゾクリツ</t>
    </rPh>
    <rPh sb="114" eb="115">
      <t>ア</t>
    </rPh>
    <rPh sb="117" eb="122">
      <t>シヨウリョウシュウニュウ</t>
    </rPh>
    <rPh sb="123" eb="124">
      <t>ヘ</t>
    </rPh>
    <rPh sb="131" eb="132">
      <t>ツト</t>
    </rPh>
    <rPh sb="138" eb="142">
      <t>リュウドウヒリツ</t>
    </rPh>
    <rPh sb="143" eb="147">
      <t>ショウカンキンオヨ</t>
    </rPh>
    <rPh sb="148" eb="150">
      <t>リシ</t>
    </rPh>
    <rPh sb="151" eb="153">
      <t>シハライ</t>
    </rPh>
    <rPh sb="154" eb="155">
      <t>オオ</t>
    </rPh>
    <rPh sb="158" eb="160">
      <t>スウチ</t>
    </rPh>
    <rPh sb="161" eb="162">
      <t>ヒク</t>
    </rPh>
    <rPh sb="171" eb="173">
      <t>コンゴ</t>
    </rPh>
    <rPh sb="173" eb="176">
      <t>チホウサイ</t>
    </rPh>
    <rPh sb="177" eb="179">
      <t>ショウカン</t>
    </rPh>
    <rPh sb="180" eb="181">
      <t>スス</t>
    </rPh>
    <rPh sb="185" eb="187">
      <t>カイゼン</t>
    </rPh>
    <rPh sb="192" eb="194">
      <t>ミコ</t>
    </rPh>
    <rPh sb="201" eb="206">
      <t>キギョウサイザンダカ</t>
    </rPh>
    <rPh sb="206" eb="207">
      <t>タイ</t>
    </rPh>
    <rPh sb="207" eb="211">
      <t>ジギョウキボ</t>
    </rPh>
    <rPh sb="211" eb="213">
      <t>ヒリツ</t>
    </rPh>
    <rPh sb="255" eb="260">
      <t>ケイヒカイシュウリツ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</si>
</sst>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AB2-450E-9A6E-EA3DEB47EC9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DAB2-450E-9A6E-EA3DEB47EC9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25.25</c:v>
                </c:pt>
              </c:numCache>
            </c:numRef>
          </c:val>
          <c:extLst>
            <c:ext xmlns:c16="http://schemas.microsoft.com/office/drawing/2014/chart" uri="{C3380CC4-5D6E-409C-BE32-E72D297353CC}">
              <c16:uniqueId val="{00000000-49D8-4454-B6D4-7527A9DAC4C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49D8-4454-B6D4-7527A9DAC4C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47.48</c:v>
                </c:pt>
              </c:numCache>
            </c:numRef>
          </c:val>
          <c:extLst>
            <c:ext xmlns:c16="http://schemas.microsoft.com/office/drawing/2014/chart" uri="{C3380CC4-5D6E-409C-BE32-E72D297353CC}">
              <c16:uniqueId val="{00000000-A5EB-4178-98B8-ECBEFE7E892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A5EB-4178-98B8-ECBEFE7E892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97.84</c:v>
                </c:pt>
              </c:numCache>
            </c:numRef>
          </c:val>
          <c:extLst>
            <c:ext xmlns:c16="http://schemas.microsoft.com/office/drawing/2014/chart" uri="{C3380CC4-5D6E-409C-BE32-E72D297353CC}">
              <c16:uniqueId val="{00000000-0EAD-4866-8EBD-DB813660AFE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0EAD-4866-8EBD-DB813660AFE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3.86</c:v>
                </c:pt>
              </c:numCache>
            </c:numRef>
          </c:val>
          <c:extLst>
            <c:ext xmlns:c16="http://schemas.microsoft.com/office/drawing/2014/chart" uri="{C3380CC4-5D6E-409C-BE32-E72D297353CC}">
              <c16:uniqueId val="{00000000-1AA2-4CFB-B173-D9CA8A0AB20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1AA2-4CFB-B173-D9CA8A0AB20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317-4E79-BC50-66B45245887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C317-4E79-BC50-66B45245887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23.06</c:v>
                </c:pt>
              </c:numCache>
            </c:numRef>
          </c:val>
          <c:extLst>
            <c:ext xmlns:c16="http://schemas.microsoft.com/office/drawing/2014/chart" uri="{C3380CC4-5D6E-409C-BE32-E72D297353CC}">
              <c16:uniqueId val="{00000000-00A4-4089-9A95-CE9CF6AEAC9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00A4-4089-9A95-CE9CF6AEAC9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37.25</c:v>
                </c:pt>
              </c:numCache>
            </c:numRef>
          </c:val>
          <c:extLst>
            <c:ext xmlns:c16="http://schemas.microsoft.com/office/drawing/2014/chart" uri="{C3380CC4-5D6E-409C-BE32-E72D297353CC}">
              <c16:uniqueId val="{00000000-C42C-4C55-A350-78939645B40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C42C-4C55-A350-78939645B40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570-40D0-B5F6-C82D95A9E3A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B570-40D0-B5F6-C82D95A9E3A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31.32</c:v>
                </c:pt>
              </c:numCache>
            </c:numRef>
          </c:val>
          <c:extLst>
            <c:ext xmlns:c16="http://schemas.microsoft.com/office/drawing/2014/chart" uri="{C3380CC4-5D6E-409C-BE32-E72D297353CC}">
              <c16:uniqueId val="{00000000-DCBE-4F1C-B750-981E081F506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DCBE-4F1C-B750-981E081F506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397.31</c:v>
                </c:pt>
              </c:numCache>
            </c:numRef>
          </c:val>
          <c:extLst>
            <c:ext xmlns:c16="http://schemas.microsoft.com/office/drawing/2014/chart" uri="{C3380CC4-5D6E-409C-BE32-E72D297353CC}">
              <c16:uniqueId val="{00000000-DB30-4B9F-9A56-E069964B9F7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DB30-4B9F-9A56-E069964B9F7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35" zoomScaleNormal="100" workbookViewId="0">
      <selection activeCell="BI36" sqref="BI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青森県　大間町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自治体職員</v>
      </c>
      <c r="AE8" s="65"/>
      <c r="AF8" s="65"/>
      <c r="AG8" s="65"/>
      <c r="AH8" s="65"/>
      <c r="AI8" s="65"/>
      <c r="AJ8" s="65"/>
      <c r="AK8" s="3"/>
      <c r="AL8" s="45">
        <f>データ!S6</f>
        <v>4649</v>
      </c>
      <c r="AM8" s="45"/>
      <c r="AN8" s="45"/>
      <c r="AO8" s="45"/>
      <c r="AP8" s="45"/>
      <c r="AQ8" s="45"/>
      <c r="AR8" s="45"/>
      <c r="AS8" s="45"/>
      <c r="AT8" s="44">
        <f>データ!T6</f>
        <v>52.09</v>
      </c>
      <c r="AU8" s="44"/>
      <c r="AV8" s="44"/>
      <c r="AW8" s="44"/>
      <c r="AX8" s="44"/>
      <c r="AY8" s="44"/>
      <c r="AZ8" s="44"/>
      <c r="BA8" s="44"/>
      <c r="BB8" s="44">
        <f>データ!U6</f>
        <v>89.25</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58.3</v>
      </c>
      <c r="J10" s="44"/>
      <c r="K10" s="44"/>
      <c r="L10" s="44"/>
      <c r="M10" s="44"/>
      <c r="N10" s="44"/>
      <c r="O10" s="44"/>
      <c r="P10" s="44">
        <f>データ!P6</f>
        <v>60.44</v>
      </c>
      <c r="Q10" s="44"/>
      <c r="R10" s="44"/>
      <c r="S10" s="44"/>
      <c r="T10" s="44"/>
      <c r="U10" s="44"/>
      <c r="V10" s="44"/>
      <c r="W10" s="44">
        <f>データ!Q6</f>
        <v>86.83</v>
      </c>
      <c r="X10" s="44"/>
      <c r="Y10" s="44"/>
      <c r="Z10" s="44"/>
      <c r="AA10" s="44"/>
      <c r="AB10" s="44"/>
      <c r="AC10" s="44"/>
      <c r="AD10" s="45">
        <f>データ!R6</f>
        <v>2640</v>
      </c>
      <c r="AE10" s="45"/>
      <c r="AF10" s="45"/>
      <c r="AG10" s="45"/>
      <c r="AH10" s="45"/>
      <c r="AI10" s="45"/>
      <c r="AJ10" s="45"/>
      <c r="AK10" s="2"/>
      <c r="AL10" s="45">
        <f>データ!V6</f>
        <v>2778</v>
      </c>
      <c r="AM10" s="45"/>
      <c r="AN10" s="45"/>
      <c r="AO10" s="45"/>
      <c r="AP10" s="45"/>
      <c r="AQ10" s="45"/>
      <c r="AR10" s="45"/>
      <c r="AS10" s="45"/>
      <c r="AT10" s="44">
        <f>データ!W6</f>
        <v>1.07</v>
      </c>
      <c r="AU10" s="44"/>
      <c r="AV10" s="44"/>
      <c r="AW10" s="44"/>
      <c r="AX10" s="44"/>
      <c r="AY10" s="44"/>
      <c r="AZ10" s="44"/>
      <c r="BA10" s="44"/>
      <c r="BB10" s="44">
        <f>データ!X6</f>
        <v>2596.2600000000002</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16.2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vFzvEmNKpBBnmQVjHn5QEKofaQDGdHaYFfv4RJL9y7AdhD/vkqgk8bY1vq1LbXvrok4c1tVIBCVWIQ9pl5QWgw==" saltValue="ptHFrYpBwLie70xxCen4r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24236</v>
      </c>
      <c r="D6" s="19">
        <f t="shared" si="3"/>
        <v>46</v>
      </c>
      <c r="E6" s="19">
        <f t="shared" si="3"/>
        <v>17</v>
      </c>
      <c r="F6" s="19">
        <f t="shared" si="3"/>
        <v>4</v>
      </c>
      <c r="G6" s="19">
        <f t="shared" si="3"/>
        <v>0</v>
      </c>
      <c r="H6" s="19" t="str">
        <f t="shared" si="3"/>
        <v>青森県　大間町</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58.3</v>
      </c>
      <c r="P6" s="20">
        <f t="shared" si="3"/>
        <v>60.44</v>
      </c>
      <c r="Q6" s="20">
        <f t="shared" si="3"/>
        <v>86.83</v>
      </c>
      <c r="R6" s="20">
        <f t="shared" si="3"/>
        <v>2640</v>
      </c>
      <c r="S6" s="20">
        <f t="shared" si="3"/>
        <v>4649</v>
      </c>
      <c r="T6" s="20">
        <f t="shared" si="3"/>
        <v>52.09</v>
      </c>
      <c r="U6" s="20">
        <f t="shared" si="3"/>
        <v>89.25</v>
      </c>
      <c r="V6" s="20">
        <f t="shared" si="3"/>
        <v>2778</v>
      </c>
      <c r="W6" s="20">
        <f t="shared" si="3"/>
        <v>1.07</v>
      </c>
      <c r="X6" s="20">
        <f t="shared" si="3"/>
        <v>2596.2600000000002</v>
      </c>
      <c r="Y6" s="21" t="str">
        <f>IF(Y7="",NA(),Y7)</f>
        <v>-</v>
      </c>
      <c r="Z6" s="21" t="str">
        <f t="shared" ref="Z6:AH6" si="4">IF(Z7="",NA(),Z7)</f>
        <v>-</v>
      </c>
      <c r="AA6" s="21" t="str">
        <f t="shared" si="4"/>
        <v>-</v>
      </c>
      <c r="AB6" s="21" t="str">
        <f t="shared" si="4"/>
        <v>-</v>
      </c>
      <c r="AC6" s="21">
        <f t="shared" si="4"/>
        <v>97.84</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1">
        <f t="shared" si="5"/>
        <v>23.06</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37.25</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31.32</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397.31</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f t="shared" si="10"/>
        <v>25.25</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47.48</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3.86</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15">
      <c r="A7" s="14"/>
      <c r="B7" s="23">
        <v>2024</v>
      </c>
      <c r="C7" s="23">
        <v>24236</v>
      </c>
      <c r="D7" s="23">
        <v>46</v>
      </c>
      <c r="E7" s="23">
        <v>17</v>
      </c>
      <c r="F7" s="23">
        <v>4</v>
      </c>
      <c r="G7" s="23">
        <v>0</v>
      </c>
      <c r="H7" s="23" t="s">
        <v>96</v>
      </c>
      <c r="I7" s="23" t="s">
        <v>97</v>
      </c>
      <c r="J7" s="23" t="s">
        <v>98</v>
      </c>
      <c r="K7" s="23" t="s">
        <v>99</v>
      </c>
      <c r="L7" s="23" t="s">
        <v>100</v>
      </c>
      <c r="M7" s="23" t="s">
        <v>101</v>
      </c>
      <c r="N7" s="24" t="s">
        <v>102</v>
      </c>
      <c r="O7" s="24">
        <v>58.3</v>
      </c>
      <c r="P7" s="24">
        <v>60.44</v>
      </c>
      <c r="Q7" s="24">
        <v>86.83</v>
      </c>
      <c r="R7" s="24">
        <v>2640</v>
      </c>
      <c r="S7" s="24">
        <v>4649</v>
      </c>
      <c r="T7" s="24">
        <v>52.09</v>
      </c>
      <c r="U7" s="24">
        <v>89.25</v>
      </c>
      <c r="V7" s="24">
        <v>2778</v>
      </c>
      <c r="W7" s="24">
        <v>1.07</v>
      </c>
      <c r="X7" s="24">
        <v>2596.2600000000002</v>
      </c>
      <c r="Y7" s="24" t="s">
        <v>102</v>
      </c>
      <c r="Z7" s="24" t="s">
        <v>102</v>
      </c>
      <c r="AA7" s="24" t="s">
        <v>102</v>
      </c>
      <c r="AB7" s="24" t="s">
        <v>102</v>
      </c>
      <c r="AC7" s="24">
        <v>97.84</v>
      </c>
      <c r="AD7" s="24" t="s">
        <v>102</v>
      </c>
      <c r="AE7" s="24" t="s">
        <v>102</v>
      </c>
      <c r="AF7" s="24" t="s">
        <v>102</v>
      </c>
      <c r="AG7" s="24" t="s">
        <v>102</v>
      </c>
      <c r="AH7" s="24">
        <v>106.38</v>
      </c>
      <c r="AI7" s="24">
        <v>105.07</v>
      </c>
      <c r="AJ7" s="24" t="s">
        <v>102</v>
      </c>
      <c r="AK7" s="24" t="s">
        <v>102</v>
      </c>
      <c r="AL7" s="24" t="s">
        <v>102</v>
      </c>
      <c r="AM7" s="24" t="s">
        <v>102</v>
      </c>
      <c r="AN7" s="24">
        <v>23.06</v>
      </c>
      <c r="AO7" s="24" t="s">
        <v>102</v>
      </c>
      <c r="AP7" s="24" t="s">
        <v>102</v>
      </c>
      <c r="AQ7" s="24" t="s">
        <v>102</v>
      </c>
      <c r="AR7" s="24" t="s">
        <v>102</v>
      </c>
      <c r="AS7" s="24">
        <v>70.63</v>
      </c>
      <c r="AT7" s="24">
        <v>63.54</v>
      </c>
      <c r="AU7" s="24" t="s">
        <v>102</v>
      </c>
      <c r="AV7" s="24" t="s">
        <v>102</v>
      </c>
      <c r="AW7" s="24" t="s">
        <v>102</v>
      </c>
      <c r="AX7" s="24" t="s">
        <v>102</v>
      </c>
      <c r="AY7" s="24">
        <v>37.25</v>
      </c>
      <c r="AZ7" s="24" t="s">
        <v>102</v>
      </c>
      <c r="BA7" s="24" t="s">
        <v>102</v>
      </c>
      <c r="BB7" s="24" t="s">
        <v>102</v>
      </c>
      <c r="BC7" s="24" t="s">
        <v>102</v>
      </c>
      <c r="BD7" s="24">
        <v>53.28</v>
      </c>
      <c r="BE7" s="24">
        <v>50.9</v>
      </c>
      <c r="BF7" s="24" t="s">
        <v>102</v>
      </c>
      <c r="BG7" s="24" t="s">
        <v>102</v>
      </c>
      <c r="BH7" s="24" t="s">
        <v>102</v>
      </c>
      <c r="BI7" s="24" t="s">
        <v>102</v>
      </c>
      <c r="BJ7" s="24">
        <v>0</v>
      </c>
      <c r="BK7" s="24" t="s">
        <v>102</v>
      </c>
      <c r="BL7" s="24" t="s">
        <v>102</v>
      </c>
      <c r="BM7" s="24" t="s">
        <v>102</v>
      </c>
      <c r="BN7" s="24" t="s">
        <v>102</v>
      </c>
      <c r="BO7" s="24">
        <v>1142.44</v>
      </c>
      <c r="BP7" s="24">
        <v>1099.1500000000001</v>
      </c>
      <c r="BQ7" s="24" t="s">
        <v>102</v>
      </c>
      <c r="BR7" s="24" t="s">
        <v>102</v>
      </c>
      <c r="BS7" s="24" t="s">
        <v>102</v>
      </c>
      <c r="BT7" s="24" t="s">
        <v>102</v>
      </c>
      <c r="BU7" s="24">
        <v>31.32</v>
      </c>
      <c r="BV7" s="24" t="s">
        <v>102</v>
      </c>
      <c r="BW7" s="24" t="s">
        <v>102</v>
      </c>
      <c r="BX7" s="24" t="s">
        <v>102</v>
      </c>
      <c r="BY7" s="24" t="s">
        <v>102</v>
      </c>
      <c r="BZ7" s="24">
        <v>66.63</v>
      </c>
      <c r="CA7" s="24">
        <v>72.92</v>
      </c>
      <c r="CB7" s="24" t="s">
        <v>102</v>
      </c>
      <c r="CC7" s="24" t="s">
        <v>102</v>
      </c>
      <c r="CD7" s="24" t="s">
        <v>102</v>
      </c>
      <c r="CE7" s="24" t="s">
        <v>102</v>
      </c>
      <c r="CF7" s="24">
        <v>397.31</v>
      </c>
      <c r="CG7" s="24" t="s">
        <v>102</v>
      </c>
      <c r="CH7" s="24" t="s">
        <v>102</v>
      </c>
      <c r="CI7" s="24" t="s">
        <v>102</v>
      </c>
      <c r="CJ7" s="24" t="s">
        <v>102</v>
      </c>
      <c r="CK7" s="24">
        <v>252.17</v>
      </c>
      <c r="CL7" s="24">
        <v>225.78</v>
      </c>
      <c r="CM7" s="24" t="s">
        <v>102</v>
      </c>
      <c r="CN7" s="24" t="s">
        <v>102</v>
      </c>
      <c r="CO7" s="24" t="s">
        <v>102</v>
      </c>
      <c r="CP7" s="24" t="s">
        <v>102</v>
      </c>
      <c r="CQ7" s="24">
        <v>25.25</v>
      </c>
      <c r="CR7" s="24" t="s">
        <v>102</v>
      </c>
      <c r="CS7" s="24" t="s">
        <v>102</v>
      </c>
      <c r="CT7" s="24" t="s">
        <v>102</v>
      </c>
      <c r="CU7" s="24" t="s">
        <v>102</v>
      </c>
      <c r="CV7" s="24">
        <v>42.15</v>
      </c>
      <c r="CW7" s="24">
        <v>43.17</v>
      </c>
      <c r="CX7" s="24" t="s">
        <v>102</v>
      </c>
      <c r="CY7" s="24" t="s">
        <v>102</v>
      </c>
      <c r="CZ7" s="24" t="s">
        <v>102</v>
      </c>
      <c r="DA7" s="24" t="s">
        <v>102</v>
      </c>
      <c r="DB7" s="24">
        <v>47.48</v>
      </c>
      <c r="DC7" s="24" t="s">
        <v>102</v>
      </c>
      <c r="DD7" s="24" t="s">
        <v>102</v>
      </c>
      <c r="DE7" s="24" t="s">
        <v>102</v>
      </c>
      <c r="DF7" s="24" t="s">
        <v>102</v>
      </c>
      <c r="DG7" s="24">
        <v>84.21</v>
      </c>
      <c r="DH7" s="24">
        <v>86.31</v>
      </c>
      <c r="DI7" s="24" t="s">
        <v>102</v>
      </c>
      <c r="DJ7" s="24" t="s">
        <v>102</v>
      </c>
      <c r="DK7" s="24" t="s">
        <v>102</v>
      </c>
      <c r="DL7" s="24" t="s">
        <v>102</v>
      </c>
      <c r="DM7" s="24">
        <v>3.86</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v>
      </c>
      <c r="EJ7" s="24" t="s">
        <v>102</v>
      </c>
      <c r="EK7" s="24" t="s">
        <v>102</v>
      </c>
      <c r="EL7" s="24" t="s">
        <v>102</v>
      </c>
      <c r="EM7" s="24" t="s">
        <v>102</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多田　享平</cp:lastModifiedBy>
  <dcterms:created xsi:type="dcterms:W3CDTF">2025-12-23T06:08:37Z</dcterms:created>
  <dcterms:modified xsi:type="dcterms:W3CDTF">2026-02-13T05:48:57Z</dcterms:modified>
  <cp:category/>
</cp:coreProperties>
</file>