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140\Desktop\【県市町村課】公営企業に係る経営比較分析表（令和６年度決算）の分析等について\経営比較分析表の疑義について\"/>
    </mc:Choice>
  </mc:AlternateContent>
  <xr:revisionPtr revIDLastSave="0" documentId="13_ncr:1_{5B155B40-13F7-4CF7-852C-FDA935F8E2ED}" xr6:coauthVersionLast="47" xr6:coauthVersionMax="47" xr10:uidLastSave="{00000000-0000-0000-0000-000000000000}"/>
  <workbookProtection workbookAlgorithmName="SHA-512" workbookHashValue="hi3N38pSbEb3nP0gW0flCNco/hIS/EdXJezGJ/leHeNBJb+Iw8MWe8lpDRUiZwpRFhJwCCk6ku6MB7JupE9pYw==" workbookSaltValue="cl6M9fOnq3OSK97CqfB1m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<sst xmlns="http://schemas.openxmlformats.org/spreadsheetml/2006/main" count="319" uniqueCount="115">
  <si>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</si>
  <si>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</si>
  <si>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</si>
  <si>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</si>
  <si>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</si>
  <si>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</si>
  <si>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</si>
  <si>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</si>
  <si>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</si>
  <si>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</si>
  <si>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</si>
  <si>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</si>
  <si>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</si>
  <si>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</si>
  <si>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</si>
  <si>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</si>
  <si>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</si>
  <si>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</si>
  <si>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</si>
  <si>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</si>
  <si>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</si>
  <si>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</si>
  <si>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</si>
  <si>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</si>
  <si>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</si>
  <si>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</si>
  <si>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</si>
  <si>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</si>
  <si>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</si>
  <si>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</si>
  <si>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</si>
  <si>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</si>
  <si>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</si>
  <si>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</si>
  <si>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</si>
  <si>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</si>
  <si>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</si>
  <si>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</si>
  <si>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</si>
  <si>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</si>
  <si>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</si>
  <si>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</si>
  <si>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</si>
  <si>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</si>
  <si>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</si>
  <si>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</si>
  <si>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</si>
  <si>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</si>
  <si>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</si>
  <si>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</si>
  <si>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</si>
  <si>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</si>
  <si>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</si>
  <si>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</si>
  <si>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</si>
  <si>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</si>
  <si>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</si>
  <si>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</si>
  <si>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</si>
  <si>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</si>
  <si>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</si>
  <si>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</si>
  <si>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</si>
  <si>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</si>
  <si>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</si>
  <si>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</si>
  <si>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</si>
  <si>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</si>
  <si>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</si>
  <si>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</si>
  <si>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</si>
  <si>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</si>
  <si>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</si>
  <si>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</si>
  <si>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</si>
  <si>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</si>
  <si>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</si>
  <si>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</si>
  <si>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</si>
  <si>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</si>
  <si>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</si>
  <si>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</si>
  <si>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</si>
  <si>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</si>
  <si>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</si>
  <si>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</si>
  <si>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</si>
  <si>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</si>
  <si>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</si>
  <si>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</si>
  <si>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</si>
  <si>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</si>
  <si>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</si>
  <si>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</si>
  <si>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</si>
  <si>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六戸町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</si>
  <si>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</si>
  <si>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</si>
  <si>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</si>
  <si>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</si>
  <si>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</si>
  <si>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</si>
  <si>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</si>
  <si>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</si>
  <si>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</si>
  <si>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</si>
  <si>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</si>
  <si>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</si>
  <si>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</si>
  <si>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</si>
  <si>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</si>
  <si>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</si>
  <si>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29年度から平成30年度までの２ヵ年において、農山漁村地域整備交付金を利用した大規模な施設・設備の更新事業を実施した。今後も３処理施設（金矢、七百、岡沼）の設備更新事業（処理場内の設備更新、全27箇所のマンホールポンプ及び通報装置の更新、高さ調整や周辺舗装を含めたマンホール蓋の更新等）の必要がある。
　大規模な改修や修繕等は直近では計画していないが、耐用年数などを勘案し必要に応じて適宜対応して行く予定である。</t>
    <rPh sb="1" eb="3">
      <t>ヘイセイ</t>
    </rPh>
    <rPh sb="26" eb="37">
      <t>ノウサn</t>
    </rPh>
    <rPh sb="38" eb="40">
      <t>リヨウ</t>
    </rPh>
    <rPh sb="42" eb="45">
      <t>ダイキボ</t>
    </rPh>
    <rPh sb="46" eb="48">
      <t>シセテゥ</t>
    </rPh>
    <rPh sb="49" eb="51">
      <t>セツビ</t>
    </rPh>
    <rPh sb="52" eb="56">
      <t>コウシンジ</t>
    </rPh>
    <rPh sb="62" eb="64">
      <t>コンゴ</t>
    </rPh>
    <rPh sb="71" eb="73">
      <t>カナ</t>
    </rPh>
    <rPh sb="74" eb="76">
      <t>７ヒャク</t>
    </rPh>
    <rPh sb="77" eb="79">
      <t>オカヌマ</t>
    </rPh>
    <rPh sb="81" eb="87">
      <t>セテゥ</t>
    </rPh>
    <rPh sb="88" eb="92">
      <t>ショリ</t>
    </rPh>
    <rPh sb="98" eb="99">
      <t>ゼン2</t>
    </rPh>
    <rPh sb="114" eb="118">
      <t>ツウホウ</t>
    </rPh>
    <rPh sb="124" eb="126">
      <t>タカサ</t>
    </rPh>
    <rPh sb="147" eb="149">
      <t>ヒツヨウ</t>
    </rPh>
    <rPh sb="155" eb="158">
      <t>ダイキボ</t>
    </rPh>
    <rPh sb="166" eb="168">
      <t>シュウゼn</t>
    </rPh>
    <rPh sb="186" eb="188">
      <t>タイヨウネンスウ</t>
    </rPh>
    <rPh sb="197" eb="199">
      <t>テキ</t>
    </rPh>
    <phoneticPr fontId="4"/>
  </si>
  <si>
    <t>　経費回収率や汚水処理原価は、類似団体平均値より悪い数値を示しているが、処理人口の減少や施設維持管理費の増加（電気料金等の高騰）が要因である。
　また、施設の設備更新事業等が今後見込まれることから、使用料の適正化を図るため令和8年度中の使用料改定を目指し作業を進めていく。</t>
    <rPh sb="1" eb="6">
      <t>ケイヒ</t>
    </rPh>
    <rPh sb="7" eb="13">
      <t>オスイショリゲ</t>
    </rPh>
    <rPh sb="15" eb="22">
      <t>ルイジ</t>
    </rPh>
    <rPh sb="24" eb="25">
      <t>ワルイ</t>
    </rPh>
    <rPh sb="41" eb="43">
      <t>ショリ</t>
    </rPh>
    <rPh sb="55" eb="60">
      <t>デンキ</t>
    </rPh>
    <rPh sb="65" eb="67">
      <t>ヨウイ</t>
    </rPh>
    <rPh sb="76" eb="78">
      <t>シセテゥ</t>
    </rPh>
    <rPh sb="79" eb="86">
      <t>セツビ</t>
    </rPh>
    <rPh sb="87" eb="91">
      <t>コンゴ</t>
    </rPh>
    <phoneticPr fontId="4"/>
  </si>
  <si>
    <t>　法適用初年度であり、過去の数値データがないため単純に比較できないが、
　①経常収支比率は、使用料収入以外（主に繰入金）に依存していること、③流動比率が22.67％、⑤経費回収率が35.99％と類似団体平均値と比べても極端に低いこと、④企業債残高対事業規模比率においては、施設及び設備更新事業費を起債で賄っていたこともあり、類似団体平均値よりも高い比率となっていること、⑥汚水処理原価については、類似団体平均値とほぼ変わらないものの汚水処理人口の減少による有収水量の減少や維持管理費のコスト増（電気料金等の高騰）により類似団体平均値より高くなってしまっているなど使用料収入で費用を賄いきれていないため、使用料の適正化を図るため令和8年度中の使用料改定を目指し作業を進めていく。
　②累積欠損金は類似団体平均値や全国平均に比べ低いものの、0％になるよう経営改善を図っていく。
　⑦施設利用率は、人口減による処理水量の減少が主な要因であると考えられるが、適切な施設規模の維持のため、広域化・共同化・最適化を検討していく。
　⑧水洗化率は、比較的高い水準を示しているので、引き続き周知啓発を進めていく。</t>
    <rPh sb="1" eb="7">
      <t>ホウテキヨウショネンド</t>
    </rPh>
    <rPh sb="11" eb="13">
      <t>カコ</t>
    </rPh>
    <rPh sb="14" eb="16">
      <t>スウチ</t>
    </rPh>
    <rPh sb="24" eb="26">
      <t>タンジュン</t>
    </rPh>
    <rPh sb="27" eb="29">
      <t>ヒカク</t>
    </rPh>
    <rPh sb="46" eb="53">
      <t>シヨウ</t>
    </rPh>
    <rPh sb="54" eb="55">
      <t>オモニ</t>
    </rPh>
    <rPh sb="61" eb="63">
      <t>イゾn</t>
    </rPh>
    <rPh sb="71" eb="75">
      <t>リュウ</t>
    </rPh>
    <rPh sb="84" eb="90">
      <t>ルイジ</t>
    </rPh>
    <rPh sb="97" eb="102">
      <t>ケイヒカイ</t>
    </rPh>
    <rPh sb="107" eb="109">
      <t>シタマワッテ</t>
    </rPh>
    <rPh sb="117" eb="120">
      <t>シヨウヨウ</t>
    </rPh>
    <rPh sb="121" eb="123">
      <t>ヒヨウ</t>
    </rPh>
    <rPh sb="136" eb="139">
      <t>シセテゥ</t>
    </rPh>
    <rPh sb="144" eb="147">
      <t>ジギョウ</t>
    </rPh>
    <rPh sb="148" eb="150">
      <t>キサイ</t>
    </rPh>
    <rPh sb="151" eb="152">
      <t>キサイ</t>
    </rPh>
    <rPh sb="162" eb="168">
      <t>ルイジ</t>
    </rPh>
    <rPh sb="168" eb="169">
      <t>t</t>
    </rPh>
    <rPh sb="172" eb="173">
      <t>タカ_x0000_</t>
    </rPh>
    <rPh sb="188" eb="190">
      <t>_x0001__x0006__x000B_</t>
    </rPh>
    <rPh sb="207" eb="209">
      <t>_x000D__x0002__x000D_</t>
    </rPh>
    <rPh sb="216" eb="218">
      <t>オスイ</t>
    </rPh>
    <rPh sb="225" eb="230">
      <t>_x0010__x0002__x0010_</t>
    </rPh>
    <rPh sb="236" eb="238">
      <t>_x001A__x0002__x0015__x001D_</t>
    </rPh>
    <rPh sb="241" eb="248">
      <t>_x0002__x0018_0</t>
    </rPh>
    <rPh sb="251" eb="252">
      <t>_x0007__x001B_8_x0001_</t>
    </rPh>
    <rPh sb="265" eb="267">
      <t>_x001E_?_x0002_!I_x0005_</t>
    </rPh>
    <rPh sb="275" eb="277">
      <t>%O_x0007_'W</t>
    </rPh>
    <rPh sb="281" eb="284">
      <t>シヨウリョウ</t>
    </rPh>
    <rPh sb="302" eb="306">
      <t>_x0004_+^</t>
    </rPh>
    <rPh sb="306" eb="307">
      <t>_x0001_.c</t>
    </rPh>
    <rPh sb="308" eb="310">
      <t>_x0004_3h_x0005_</t>
    </rPh>
    <rPh sb="315" eb="321">
      <t>6o</t>
    </rPh>
    <rPh sb="323" eb="324">
      <t>_x0001_:~</t>
    </rPh>
    <rPh sb="337" eb="338">
      <t/>
    </rPh>
    <rPh sb="375" eb="379">
      <t>ケイエイカイゼン</t>
    </rPh>
    <rPh sb="380" eb="381">
      <t>ハカ</t>
    </rPh>
    <rPh sb="389" eb="394">
      <t>_x0002__x0015__x001D__x0002_</t>
    </rPh>
    <rPh sb="396" eb="399">
      <t>_x0018_0_x0007__x001B_</t>
    </rPh>
    <rPh sb="402" eb="406">
      <t>8_x0001__x001E_</t>
    </rPh>
    <rPh sb="410" eb="411">
      <t>?_x0002_!</t>
    </rPh>
    <rPh sb="425" eb="427">
      <t>I_x0005_%O_x0007_'</t>
    </rPh>
    <rPh sb="433" eb="435">
      <t>W_x0004_</t>
    </rPh>
    <rPh sb="439" eb="442">
      <t>+^_x0001_.</t>
    </rPh>
    <rPh sb="443" eb="446">
      <t>c_x0004_3h_x0005_</t>
    </rPh>
    <rPh sb="447" eb="450">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</si>
</sst>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DCD-4419-BA89-149686FEC7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DCD-4419-BA89-149686FEC7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39.22</c:v>
                </c:pt>
              </c:numCache>
            </c:numRef>
          </c:val>
          <c:extLst>
            <c:ext xmlns:c16="http://schemas.microsoft.com/office/drawing/2014/chart" uri="{C3380CC4-5D6E-409C-BE32-E72D297353CC}">
              <c16:uniqueId val="{00000000-CD48-4EE7-8CB2-75485469E8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CD48-4EE7-8CB2-75485469E8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93.84</c:v>
                </c:pt>
              </c:numCache>
            </c:numRef>
          </c:val>
          <c:extLst>
            <c:ext xmlns:c16="http://schemas.microsoft.com/office/drawing/2014/chart" uri="{C3380CC4-5D6E-409C-BE32-E72D297353CC}">
              <c16:uniqueId val="{00000000-7ED9-4DE7-98BB-CB6037D22F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ED9-4DE7-98BB-CB6037D22F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92.38</c:v>
                </c:pt>
              </c:numCache>
            </c:numRef>
          </c:val>
          <c:extLst>
            <c:ext xmlns:c16="http://schemas.microsoft.com/office/drawing/2014/chart" uri="{C3380CC4-5D6E-409C-BE32-E72D297353CC}">
              <c16:uniqueId val="{00000000-E8C6-4998-996D-DB86F01D11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E8C6-4998-996D-DB86F01D11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3.91</c:v>
                </c:pt>
              </c:numCache>
            </c:numRef>
          </c:val>
          <c:extLst>
            <c:ext xmlns:c16="http://schemas.microsoft.com/office/drawing/2014/chart" uri="{C3380CC4-5D6E-409C-BE32-E72D297353CC}">
              <c16:uniqueId val="{00000000-516C-4516-B74F-2412C2227C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16C-4516-B74F-2412C2227C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0B0-4992-93B7-E1B847665F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0B0-4992-93B7-E1B847665F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69.62</c:v>
                </c:pt>
              </c:numCache>
            </c:numRef>
          </c:val>
          <c:extLst>
            <c:ext xmlns:c16="http://schemas.microsoft.com/office/drawing/2014/chart" uri="{C3380CC4-5D6E-409C-BE32-E72D297353CC}">
              <c16:uniqueId val="{00000000-E7D3-44B6-BB04-B10417BBC1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7D3-44B6-BB04-B10417BBC1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22.67</c:v>
                </c:pt>
              </c:numCache>
            </c:numRef>
          </c:val>
          <c:extLst>
            <c:ext xmlns:c16="http://schemas.microsoft.com/office/drawing/2014/chart" uri="{C3380CC4-5D6E-409C-BE32-E72D297353CC}">
              <c16:uniqueId val="{00000000-5189-4B6B-AEBB-C3D69FFACE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189-4B6B-AEBB-C3D69FFACE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2455.6</c:v>
                </c:pt>
              </c:numCache>
            </c:numRef>
          </c:val>
          <c:extLst>
            <c:ext xmlns:c16="http://schemas.microsoft.com/office/drawing/2014/chart" uri="{C3380CC4-5D6E-409C-BE32-E72D297353CC}">
              <c16:uniqueId val="{00000000-B8FB-402C-B717-F1EA22F391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B8FB-402C-B717-F1EA22F391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35.99</c:v>
                </c:pt>
              </c:numCache>
            </c:numRef>
          </c:val>
          <c:extLst>
            <c:ext xmlns:c16="http://schemas.microsoft.com/office/drawing/2014/chart" uri="{C3380CC4-5D6E-409C-BE32-E72D297353CC}">
              <c16:uniqueId val="{00000000-CFF1-46DB-816A-0DAAB0F5B5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CFF1-46DB-816A-0DAAB0F5B5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330.17</c:v>
                </c:pt>
              </c:numCache>
            </c:numRef>
          </c:val>
          <c:extLst>
            <c:ext xmlns:c16="http://schemas.microsoft.com/office/drawing/2014/chart" uri="{C3380CC4-5D6E-409C-BE32-E72D297353CC}">
              <c16:uniqueId val="{00000000-14AF-438E-87F0-389BFB62A40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4AF-438E-87F0-389BFB62A40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六戸町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5">
        <f>データ!S6</f>
        <v>10551</v>
      </c>
      <c r="AM8" s="45"/>
      <c r="AN8" s="45"/>
      <c r="AO8" s="45"/>
      <c r="AP8" s="45"/>
      <c r="AQ8" s="45"/>
      <c r="AR8" s="45"/>
      <c r="AS8" s="45"/>
      <c r="AT8" s="44">
        <f>データ!T6</f>
        <v>83.89</v>
      </c>
      <c r="AU8" s="44"/>
      <c r="AV8" s="44"/>
      <c r="AW8" s="44"/>
      <c r="AX8" s="44"/>
      <c r="AY8" s="44"/>
      <c r="AZ8" s="44"/>
      <c r="BA8" s="44"/>
      <c r="BB8" s="44">
        <f>データ!U6</f>
        <v>125.77</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82.23</v>
      </c>
      <c r="J10" s="44"/>
      <c r="K10" s="44"/>
      <c r="L10" s="44"/>
      <c r="M10" s="44"/>
      <c r="N10" s="44"/>
      <c r="O10" s="44"/>
      <c r="P10" s="44">
        <f>データ!P6</f>
        <v>13.6</v>
      </c>
      <c r="Q10" s="44"/>
      <c r="R10" s="44"/>
      <c r="S10" s="44"/>
      <c r="T10" s="44"/>
      <c r="U10" s="44"/>
      <c r="V10" s="44"/>
      <c r="W10" s="44">
        <f>データ!Q6</f>
        <v>84.73</v>
      </c>
      <c r="X10" s="44"/>
      <c r="Y10" s="44"/>
      <c r="Z10" s="44"/>
      <c r="AA10" s="44"/>
      <c r="AB10" s="44"/>
      <c r="AC10" s="44"/>
      <c r="AD10" s="45">
        <f>データ!R6</f>
        <v>2420</v>
      </c>
      <c r="AE10" s="45"/>
      <c r="AF10" s="45"/>
      <c r="AG10" s="45"/>
      <c r="AH10" s="45"/>
      <c r="AI10" s="45"/>
      <c r="AJ10" s="45"/>
      <c r="AK10" s="2"/>
      <c r="AL10" s="45">
        <f>データ!V6</f>
        <v>1428</v>
      </c>
      <c r="AM10" s="45"/>
      <c r="AN10" s="45"/>
      <c r="AO10" s="45"/>
      <c r="AP10" s="45"/>
      <c r="AQ10" s="45"/>
      <c r="AR10" s="45"/>
      <c r="AS10" s="45"/>
      <c r="AT10" s="44">
        <f>データ!W6</f>
        <v>2.2400000000000002</v>
      </c>
      <c r="AU10" s="44"/>
      <c r="AV10" s="44"/>
      <c r="AW10" s="44"/>
      <c r="AX10" s="44"/>
      <c r="AY10" s="44"/>
      <c r="AZ10" s="44"/>
      <c r="BA10" s="44"/>
      <c r="BB10" s="44">
        <f>データ!X6</f>
        <v>637.5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99BiQWeSTsWlGS44vgaqAl0P3T7ZnJWouvAHhnUWvYZ9nM6cHw/wSewlnAzufZMXRuPdqdKu08gnWw6OYqjirw==" saltValue="taxf8u41eeJkzKTLBRk4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ColWidth="8.875"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24058</v>
      </c>
      <c r="D6" s="19">
        <f t="shared" si="3"/>
        <v>46</v>
      </c>
      <c r="E6" s="19">
        <f t="shared" si="3"/>
        <v>17</v>
      </c>
      <c r="F6" s="19">
        <f t="shared" si="3"/>
        <v>5</v>
      </c>
      <c r="G6" s="19">
        <f t="shared" si="3"/>
        <v>0</v>
      </c>
      <c r="H6" s="19" t="str">
        <f t="shared" si="3"/>
        <v>青森県　六戸町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82.23</v>
      </c>
      <c r="P6" s="20">
        <f t="shared" si="3"/>
        <v>13.6</v>
      </c>
      <c r="Q6" s="20">
        <f t="shared" si="3"/>
        <v>84.73</v>
      </c>
      <c r="R6" s="20">
        <f t="shared" si="3"/>
        <v>2420</v>
      </c>
      <c r="S6" s="20">
        <f t="shared" si="3"/>
        <v>10551</v>
      </c>
      <c r="T6" s="20">
        <f t="shared" si="3"/>
        <v>83.89</v>
      </c>
      <c r="U6" s="20">
        <f t="shared" si="3"/>
        <v>125.77</v>
      </c>
      <c r="V6" s="20">
        <f t="shared" si="3"/>
        <v>1428</v>
      </c>
      <c r="W6" s="20">
        <f t="shared" si="3"/>
        <v>2.2400000000000002</v>
      </c>
      <c r="X6" s="20">
        <f t="shared" si="3"/>
        <v>637.5</v>
      </c>
      <c r="Y6" s="21" t="str">
        <f>IF(Y7="",NA(),Y7)</f>
        <v>-</v>
      </c>
      <c r="Z6" s="21" t="str">
        <f t="shared" ref="Z6:AH6" si="4">IF(Z7="",NA(),Z7)</f>
        <v>-</v>
      </c>
      <c r="AA6" s="21" t="str">
        <f t="shared" si="4"/>
        <v>-</v>
      </c>
      <c r="AB6" s="21" t="str">
        <f t="shared" si="4"/>
        <v>-</v>
      </c>
      <c r="AC6" s="21">
        <f t="shared" si="4"/>
        <v>92.38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69.62</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22.67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2455.6</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35.99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330.17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39.22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93.84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3.91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24058</v>
      </c>
      <c r="D7" s="23">
        <v>46</v>
      </c>
      <c r="E7" s="23">
        <v>17</v>
      </c>
      <c r="F7" s="23">
        <v>5</v>
      </c>
      <c r="G7" s="23">
        <v>0</v>
      </c>
      <c r="H7" s="23" t="s">
        <v>95</v>
      </c>
      <c r="I7" s="23" t="s">
        <v>96</v>
      </c>
      <c r="J7" s="23" t="s">
        <v>97</v>
      </c>
      <c r="K7" s="23" t="s">
        <v>98</v>
      </c>
      <c r="L7" s="23" t="s">
        <v>99</v>
      </c>
      <c r="M7" s="23" t="s">
        <v>100</v>
      </c>
      <c r="N7" s="24" t="s">
        <v>101</v>
      </c>
      <c r="O7" s="24">
        <v>82.23</v>
      </c>
      <c r="P7" s="24">
        <v>13.6</v>
      </c>
      <c r="Q7" s="24">
        <v>84.73</v>
      </c>
      <c r="R7" s="24">
        <v>2420</v>
      </c>
      <c r="S7" s="24">
        <v>10551</v>
      </c>
      <c r="T7" s="24">
        <v>83.89</v>
      </c>
      <c r="U7" s="24">
        <v>125.77</v>
      </c>
      <c r="V7" s="24">
        <v>1428</v>
      </c>
      <c r="W7" s="24">
        <v>2.2400000000000002</v>
      </c>
      <c r="X7" s="24">
        <v>637.5</v>
      </c>
      <c r="Y7" s="24" t="s">
        <v>101</v>
      </c>
      <c r="Z7" s="24" t="s">
        <v>101</v>
      </c>
      <c r="AA7" s="24" t="s">
        <v>101</v>
      </c>
      <c r="AB7" s="24" t="s">
        <v>101</v>
      </c>
      <c r="AC7" s="24">
        <v>92.38</v>
      </c>
      <c r="AD7" s="24" t="s">
        <v>101</v>
      </c>
      <c r="AE7" s="24" t="s">
        <v>101</v>
      </c>
      <c r="AF7" s="24" t="s">
        <v>101</v>
      </c>
      <c r="AG7" s="24" t="s">
        <v>101</v>
      </c>
      <c r="AH7" s="24">
        <v>106.62</v>
      </c>
      <c r="AI7" s="24">
        <v>104.3</v>
      </c>
      <c r="AJ7" s="24" t="s">
        <v>101</v>
      </c>
      <c r="AK7" s="24" t="s">
        <v>101</v>
      </c>
      <c r="AL7" s="24" t="s">
        <v>101</v>
      </c>
      <c r="AM7" s="24" t="s">
        <v>101</v>
      </c>
      <c r="AN7" s="24">
        <v>69.62</v>
      </c>
      <c r="AO7" s="24" t="s">
        <v>101</v>
      </c>
      <c r="AP7" s="24" t="s">
        <v>101</v>
      </c>
      <c r="AQ7" s="24" t="s">
        <v>101</v>
      </c>
      <c r="AR7" s="24" t="s">
        <v>101</v>
      </c>
      <c r="AS7" s="24">
        <v>107.99</v>
      </c>
      <c r="AT7" s="24">
        <v>102.74</v>
      </c>
      <c r="AU7" s="24" t="s">
        <v>101</v>
      </c>
      <c r="AV7" s="24" t="s">
        <v>101</v>
      </c>
      <c r="AW7" s="24" t="s">
        <v>101</v>
      </c>
      <c r="AX7" s="24" t="s">
        <v>101</v>
      </c>
      <c r="AY7" s="24">
        <v>22.67</v>
      </c>
      <c r="AZ7" s="24" t="s">
        <v>101</v>
      </c>
      <c r="BA7" s="24" t="s">
        <v>101</v>
      </c>
      <c r="BB7" s="24" t="s">
        <v>101</v>
      </c>
      <c r="BC7" s="24" t="s">
        <v>101</v>
      </c>
      <c r="BD7" s="24">
        <v>58.25</v>
      </c>
      <c r="BE7" s="24">
        <v>47.19</v>
      </c>
      <c r="BF7" s="24" t="s">
        <v>101</v>
      </c>
      <c r="BG7" s="24" t="s">
        <v>101</v>
      </c>
      <c r="BH7" s="24" t="s">
        <v>101</v>
      </c>
      <c r="BI7" s="24" t="s">
        <v>101</v>
      </c>
      <c r="BJ7" s="24">
        <v>2455.6</v>
      </c>
      <c r="BK7" s="24" t="s">
        <v>101</v>
      </c>
      <c r="BL7" s="24" t="s">
        <v>101</v>
      </c>
      <c r="BM7" s="24" t="s">
        <v>101</v>
      </c>
      <c r="BN7" s="24" t="s">
        <v>101</v>
      </c>
      <c r="BO7" s="24">
        <v>791.46</v>
      </c>
      <c r="BP7" s="24">
        <v>798.1</v>
      </c>
      <c r="BQ7" s="24" t="s">
        <v>101</v>
      </c>
      <c r="BR7" s="24" t="s">
        <v>101</v>
      </c>
      <c r="BS7" s="24" t="s">
        <v>101</v>
      </c>
      <c r="BT7" s="24" t="s">
        <v>101</v>
      </c>
      <c r="BU7" s="24">
        <v>35.99</v>
      </c>
      <c r="BV7" s="24" t="s">
        <v>101</v>
      </c>
      <c r="BW7" s="24" t="s">
        <v>101</v>
      </c>
      <c r="BX7" s="24" t="s">
        <v>101</v>
      </c>
      <c r="BY7" s="24" t="s">
        <v>101</v>
      </c>
      <c r="BZ7" s="24">
        <v>47.96</v>
      </c>
      <c r="CA7" s="24">
        <v>54.51</v>
      </c>
      <c r="CB7" s="24" t="s">
        <v>101</v>
      </c>
      <c r="CC7" s="24" t="s">
        <v>101</v>
      </c>
      <c r="CD7" s="24" t="s">
        <v>101</v>
      </c>
      <c r="CE7" s="24" t="s">
        <v>101</v>
      </c>
      <c r="CF7" s="24">
        <v>330.17</v>
      </c>
      <c r="CG7" s="24" t="s">
        <v>101</v>
      </c>
      <c r="CH7" s="24" t="s">
        <v>101</v>
      </c>
      <c r="CI7" s="24" t="s">
        <v>101</v>
      </c>
      <c r="CJ7" s="24" t="s">
        <v>101</v>
      </c>
      <c r="CK7" s="24">
        <v>325.85000000000002</v>
      </c>
      <c r="CL7" s="24">
        <v>286.33</v>
      </c>
      <c r="CM7" s="24" t="s">
        <v>101</v>
      </c>
      <c r="CN7" s="24" t="s">
        <v>101</v>
      </c>
      <c r="CO7" s="24" t="s">
        <v>101</v>
      </c>
      <c r="CP7" s="24" t="s">
        <v>101</v>
      </c>
      <c r="CQ7" s="24">
        <v>39.22</v>
      </c>
      <c r="CR7" s="24" t="s">
        <v>101</v>
      </c>
      <c r="CS7" s="24" t="s">
        <v>101</v>
      </c>
      <c r="CT7" s="24" t="s">
        <v>101</v>
      </c>
      <c r="CU7" s="24" t="s">
        <v>101</v>
      </c>
      <c r="CV7" s="24">
        <v>45.32</v>
      </c>
      <c r="CW7" s="24">
        <v>49.92</v>
      </c>
      <c r="CX7" s="24" t="s">
        <v>101</v>
      </c>
      <c r="CY7" s="24" t="s">
        <v>101</v>
      </c>
      <c r="CZ7" s="24" t="s">
        <v>101</v>
      </c>
      <c r="DA7" s="24" t="s">
        <v>101</v>
      </c>
      <c r="DB7" s="24">
        <v>93.84</v>
      </c>
      <c r="DC7" s="24" t="s">
        <v>101</v>
      </c>
      <c r="DD7" s="24" t="s">
        <v>101</v>
      </c>
      <c r="DE7" s="24" t="s">
        <v>101</v>
      </c>
      <c r="DF7" s="24" t="s">
        <v>101</v>
      </c>
      <c r="DG7" s="24">
        <v>83.54</v>
      </c>
      <c r="DH7" s="24">
        <v>87.8</v>
      </c>
      <c r="DI7" s="24" t="s">
        <v>101</v>
      </c>
      <c r="DJ7" s="24" t="s">
        <v>101</v>
      </c>
      <c r="DK7" s="24" t="s">
        <v>101</v>
      </c>
      <c r="DL7" s="24" t="s">
        <v>101</v>
      </c>
      <c r="DM7" s="24">
        <v>3.91</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建設下水１</cp:lastModifiedBy>
  <cp:lastPrinted>2026-02-17T23:29:54Z</cp:lastPrinted>
  <dcterms:created xsi:type="dcterms:W3CDTF">2025-12-23T06:16:03Z</dcterms:created>
  <dcterms:modified xsi:type="dcterms:W3CDTF">2026-02-18T06:42:26Z</dcterms:modified>
  <cp:category/>
</cp:coreProperties>
</file>