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140\Desktop\【県市町村課】公営企業に係る経営比較分析表（令和６年度決算）の分析等について\経営比較分析表の疑義について\"/>
    </mc:Choice>
  </mc:AlternateContent>
  <xr:revisionPtr revIDLastSave="0" documentId="8_{89BA7B3A-B5B1-4CE6-A59F-9CDEBD610CE5}" xr6:coauthVersionLast="47" xr6:coauthVersionMax="47" xr10:uidLastSave="{00000000-0000-0000-0000-000000000000}"/>
  <workbookProtection workbookAlgorithmName="SHA-512" workbookHashValue="+tgjkGAlh/IU10psH26oV8N0GRtEo9nPweANZQhofYVEAXHdqWG5X3dpcsnA+GNdo3gDGGR16poNqyaIDRm8Lg==" workbookSaltValue="vN+7X1BbgZT2bbqPIv+/Q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H85" i="4"/>
  <c r="G85" i="4"/>
  <c r="BB10" i="4"/>
  <c r="AT10" i="4"/>
  <c r="P10"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<sst xmlns="http://schemas.openxmlformats.org/spreadsheetml/2006/main" count="320" uniqueCount="115">
  <si>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</si>
  <si>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</si>
  <si>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</si>
  <si>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</si>
  <si>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</si>
  <si>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</si>
  <si>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</si>
  <si>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</si>
  <si>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</si>
  <si>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</si>
  <si>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</si>
  <si>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</si>
  <si>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</si>
  <si>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</si>
  <si>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</si>
  <si>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</si>
  <si>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</si>
  <si>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</si>
  <si>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</si>
  <si>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</si>
  <si>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</si>
  <si>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</si>
  <si>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</si>
  <si>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</si>
  <si>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</si>
  <si>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</si>
  <si>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</si>
  <si>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</si>
  <si>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</si>
  <si>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</si>
  <si>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</si>
  <si>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</si>
  <si>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</si>
  <si>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</si>
  <si>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</si>
  <si>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</si>
  <si>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</si>
  <si>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</si>
  <si>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</si>
  <si>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</si>
  <si>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</si>
  <si>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</si>
  <si>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</si>
  <si>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</si>
  <si>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</si>
  <si>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</si>
  <si>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</si>
  <si>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</si>
  <si>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</si>
  <si>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</si>
  <si>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</si>
  <si>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</si>
  <si>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</si>
  <si>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</si>
  <si>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</si>
  <si>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</si>
  <si>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</si>
  <si>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</si>
  <si>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</si>
  <si>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</si>
  <si>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</si>
  <si>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</si>
  <si>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</si>
  <si>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</si>
  <si>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</si>
  <si>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</si>
  <si>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</si>
  <si>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</si>
  <si>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</si>
  <si>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</si>
  <si>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</si>
  <si>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</si>
  <si>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</si>
  <si>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</si>
  <si>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</si>
  <si>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</si>
  <si>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</si>
  <si>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</si>
  <si>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</si>
  <si>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</si>
  <si>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</si>
  <si>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</si>
  <si>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</si>
  <si>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</si>
  <si>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</si>
  <si>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</si>
  <si>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</si>
  <si>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</si>
  <si>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</si>
  <si>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</si>
  <si>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</si>
  <si>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</si>
  <si>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</si>
  <si>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</si>
  <si>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</si>
  <si>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六戸町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</si>
  <si>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</si>
  <si>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</si>
  <si>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</si>
  <si>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</si>
  <si>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</si>
  <si>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</si>
  <si>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</si>
  <si>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</si>
  <si>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</si>
  <si>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</si>
  <si>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</si>
  <si>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</si>
  <si>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</si>
  <si>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</si>
  <si>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</si>
  <si>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</si>
  <si>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が早い小松ケ丘地区を含め、約40年ほど経過しており、今後10年程度で耐用年数に達する見込みであるため、管渠やマンホールポンプ等の維持管理費が増大することが見込まれていることから、ストックマネジメント計画に基づいた更新等を計画的に進めるとともに、使用料の適正化を図るため令和8年度中の使用料改定を目指し作業を進めていく。</t>
    <rPh sb="1" eb="5">
      <t>キョウヨウ</t>
    </rPh>
    <rPh sb="8" eb="10">
      <t>コマテゥ</t>
    </rPh>
    <rPh sb="18" eb="19">
      <t>ヤク4</t>
    </rPh>
    <rPh sb="31" eb="33">
      <t>コンゴ</t>
    </rPh>
    <rPh sb="44" eb="45">
      <t>タッス</t>
    </rPh>
    <rPh sb="56" eb="58">
      <t>カンキョ</t>
    </rPh>
    <rPh sb="67" eb="68">
      <t>トウ</t>
    </rPh>
    <rPh sb="111" eb="114">
      <t>ストックマネジメントケイカク</t>
    </rPh>
    <rPh sb="135" eb="136">
      <t>シヨウ</t>
    </rPh>
    <rPh sb="146" eb="151">
      <t>シヨウ</t>
    </rPh>
    <rPh sb="155" eb="157">
      <t>サギョウ</t>
    </rPh>
    <phoneticPr fontId="4"/>
  </si>
  <si>
    <t>　法適用初年度であるが、供用開始が早い小松ケ丘地区（昭和57年供用開始）のマンホール蓋更新をストックマネジメント計画（平成30年度策定）に基づき、防災・安全交付金などを活用して更新事業を計画的に進めている。
　また、下水道等管渠内のカメラ調査等を積極的に行い、管渠の補修・更新も併せて進めて行く予定である。</t>
    <rPh sb="1" eb="2">
      <t>ホウテキ</t>
    </rPh>
    <rPh sb="12" eb="16">
      <t>キョウヨウ</t>
    </rPh>
    <rPh sb="17" eb="18">
      <t>ハヤイ</t>
    </rPh>
    <rPh sb="19" eb="21">
      <t>コマテゥ</t>
    </rPh>
    <rPh sb="26" eb="28">
      <t>ショウ</t>
    </rPh>
    <rPh sb="31" eb="35">
      <t>キョウヨウ</t>
    </rPh>
    <rPh sb="59" eb="61">
      <t>ヘイセイ</t>
    </rPh>
    <rPh sb="65" eb="67">
      <t>サクテイ</t>
    </rPh>
    <rPh sb="69" eb="70">
      <t>モトヅキ</t>
    </rPh>
    <rPh sb="76" eb="78">
      <t>アンゼn</t>
    </rPh>
    <rPh sb="78" eb="81">
      <t>コウフキンナ</t>
    </rPh>
    <rPh sb="88" eb="92">
      <t>コウシn</t>
    </rPh>
    <rPh sb="108" eb="114">
      <t>ゲスイ</t>
    </rPh>
    <rPh sb="114" eb="115">
      <t>ナイ</t>
    </rPh>
    <rPh sb="123" eb="126">
      <t>セッキョク</t>
    </rPh>
    <rPh sb="130" eb="132">
      <t>カンキョ</t>
    </rPh>
    <rPh sb="136" eb="138">
      <t>コウシn</t>
    </rPh>
    <rPh sb="139" eb="140">
      <t>アワセテ</t>
    </rPh>
    <phoneticPr fontId="4"/>
  </si>
  <si>
    <t>　法適用初年度であり、過去の数値データがないため単純に比較できないが、
　①経常収支比率は、100％を超えているものの使用料収入以外（主に繰入金）に依存していることや、③流動比率が65％と類似団体平均値と比べても低いこと、⑤経費回収率が50％を下回っていることなど使用用収入で費用を賄いきれていないため、使用料の適正化を図るため令和8年度中の使用料改定を目指し作業を進めていく。
　④企業債残高対事業規模比率は供用開始後40年超経過している小松ケ丘地区の施設更新工事や法適用にかかる費用などにより、法適用前に比べ大幅な増となっているが、計画的に償還を進めており、今後も引き続き償還を進めて行く予定である。
　⑥汚水処理原価については、小松ケ丘地区の施設更新工事や維持管理費のコスト増（電気料金等の高騰）により類似団体平均値より高くなってしまっているため、汚水処理費の削減に努めることとする。
　⑧水洗化率は、比較的高い水準を示しているので、引き続き周知啓発を進めていく。</t>
    <rPh sb="1" eb="7">
      <t>ホウテキヨウショネンド</t>
    </rPh>
    <rPh sb="11" eb="13">
      <t>カコ</t>
    </rPh>
    <rPh sb="14" eb="16">
      <t>スウチ</t>
    </rPh>
    <rPh sb="24" eb="26">
      <t>タンジュン</t>
    </rPh>
    <rPh sb="27" eb="29">
      <t>ヒカク</t>
    </rPh>
    <rPh sb="51" eb="52">
      <t>コエ</t>
    </rPh>
    <rPh sb="59" eb="66">
      <t>シヨウ</t>
    </rPh>
    <rPh sb="67" eb="68">
      <t>オモニ</t>
    </rPh>
    <rPh sb="74" eb="76">
      <t>イゾn</t>
    </rPh>
    <rPh sb="85" eb="89">
      <t>リュウ</t>
    </rPh>
    <rPh sb="94" eb="101">
      <t>ルイジ</t>
    </rPh>
    <rPh sb="106" eb="107">
      <t>ヒクイ</t>
    </rPh>
    <rPh sb="112" eb="117">
      <t>ケイヒカイ</t>
    </rPh>
    <rPh sb="122" eb="124">
      <t>シタマワッテ</t>
    </rPh>
    <rPh sb="132" eb="137">
      <t>シヨウヨウ</t>
    </rPh>
    <rPh sb="138" eb="140">
      <t>ヒヨウ</t>
    </rPh>
    <rPh sb="165" eb="170">
      <t>キョウヨウカイシゴ</t>
    </rPh>
    <rPh sb="172" eb="173">
      <t>ネン</t>
    </rPh>
    <rPh sb="173" eb="174">
      <t>チョウ</t>
    </rPh>
    <rPh sb="174" eb="176">
      <t>ケイカ</t>
    </rPh>
    <rPh sb="180" eb="186">
      <t>コマツガオカチク</t>
    </rPh>
    <rPh sb="187" eb="189">
      <t>セツゾク</t>
    </rPh>
    <rPh sb="192" eb="195">
      <t>シュウヤク</t>
    </rPh>
    <rPh sb="201" eb="203">
      <t>シセツ</t>
    </rPh>
    <rPh sb="204" eb="208">
      <t>コウシンコウ_x0000_</t>
    </rPh>
    <rPh sb="209" eb="212">
      <t>_x0001__x0006__x000B__x000D_</t>
    </rPh>
    <rPh sb="224" eb="226">
      <t>_x0002__x000D__x0010__x0002_</t>
    </rPh>
    <rPh sb="235" eb="236">
      <t>_x0010__x001A_</t>
    </rPh>
    <rPh sb="248" eb="252">
      <t>_x0002__x0015__x001D__x0002__x0018_</t>
    </rPh>
    <rPh sb="256" eb="258">
      <t>5_x0001__x001A_=</t>
    </rPh>
    <rPh sb="268" eb="271">
      <t>_x0007__x001D_E</t>
    </rPh>
    <rPh sb="288" eb="290">
      <t>_x0001_ L</t>
    </rPh>
    <rPh sb="305" eb="311">
      <t>_x0002_#W</t>
    </rPh>
    <rPh sb="317" eb="319">
      <t>_x0004_&amp;`_x0007_</t>
    </rPh>
    <rPh sb="324" eb="330">
      <t>)l_x0001_,</t>
    </rPh>
    <rPh sb="331" eb="336">
      <t>r_x0005_1|_x0002_</t>
    </rPh>
    <rPh sb="342" eb="346">
      <t>7_x0005_</t>
    </rPh>
    <rPh sb="346" eb="347">
      <t>&lt;_x0002_</t>
    </rPh>
    <rPh sb="348" eb="350">
      <t>?§_x0005_H</t>
    </rPh>
    <rPh sb="354" eb="361">
      <t>®_x0001_</t>
    </rPh>
    <rPh sb="363" eb="364">
      <t/>
    </rPh>
    <rPh sb="420" eb="421">
      <t>ヒ</t>
    </rPh>
    <rPh sb="422" eb="423">
      <t>ツヅ</t>
    </rPh>
    <rPh sb="424" eb="428">
      <t>シュウチケイハツ</t>
    </rPh>
    <rPh sb="429" eb="43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</si>
</sst>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A5-4B54-B74C-5488DBF7AD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D7A5-4B54-B74C-5488DBF7AD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FC-4297-B696-1A6BB236E9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F2FC-4297-B696-1A6BB236E9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91.49</c:v>
                </c:pt>
              </c:numCache>
            </c:numRef>
          </c:val>
          <c:extLst>
            <c:ext xmlns:c16="http://schemas.microsoft.com/office/drawing/2014/chart" uri="{C3380CC4-5D6E-409C-BE32-E72D297353CC}">
              <c16:uniqueId val="{00000000-90EF-4F49-8492-D32B5E2F5B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90EF-4F49-8492-D32B5E2F5B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108.37</c:v>
                </c:pt>
              </c:numCache>
            </c:numRef>
          </c:val>
          <c:extLst>
            <c:ext xmlns:c16="http://schemas.microsoft.com/office/drawing/2014/chart" uri="{C3380CC4-5D6E-409C-BE32-E72D297353CC}">
              <c16:uniqueId val="{00000000-F66C-4F7B-9170-28C009B6C70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F66C-4F7B-9170-28C009B6C70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6.64</c:v>
                </c:pt>
              </c:numCache>
            </c:numRef>
          </c:val>
          <c:extLst>
            <c:ext xmlns:c16="http://schemas.microsoft.com/office/drawing/2014/chart" uri="{C3380CC4-5D6E-409C-BE32-E72D297353CC}">
              <c16:uniqueId val="{00000000-132D-4F22-90AE-640469226B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132D-4F22-90AE-640469226B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E0-4FCB-8CB2-9DEE42124F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69E0-4FCB-8CB2-9DEE42124F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C4-4991-8B5A-0EFC4EAA76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27C4-4991-8B5A-0EFC4EAA76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65</c:v>
                </c:pt>
              </c:numCache>
            </c:numRef>
          </c:val>
          <c:extLst>
            <c:ext xmlns:c16="http://schemas.microsoft.com/office/drawing/2014/chart" uri="{C3380CC4-5D6E-409C-BE32-E72D297353CC}">
              <c16:uniqueId val="{00000000-6816-4271-B189-6187009F54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6816-4271-B189-6187009F54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2814.18</c:v>
                </c:pt>
              </c:numCache>
            </c:numRef>
          </c:val>
          <c:extLst>
            <c:ext xmlns:c16="http://schemas.microsoft.com/office/drawing/2014/chart" uri="{C3380CC4-5D6E-409C-BE32-E72D297353CC}">
              <c16:uniqueId val="{00000000-4E31-4B8E-A68F-0CE8FB23A6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4E31-4B8E-A68F-0CE8FB23A6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47.11</c:v>
                </c:pt>
              </c:numCache>
            </c:numRef>
          </c:val>
          <c:extLst>
            <c:ext xmlns:c16="http://schemas.microsoft.com/office/drawing/2014/chart" uri="{C3380CC4-5D6E-409C-BE32-E72D297353CC}">
              <c16:uniqueId val="{00000000-1120-4F20-8FDE-618061439C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1120-4F20-8FDE-618061439C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249.95</c:v>
                </c:pt>
              </c:numCache>
            </c:numRef>
          </c:val>
          <c:extLst>
            <c:ext xmlns:c16="http://schemas.microsoft.com/office/drawing/2014/chart" uri="{C3380CC4-5D6E-409C-BE32-E72D297353CC}">
              <c16:uniqueId val="{00000000-CEFC-4CA1-A00D-4DAEC34A63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CEFC-4CA1-A00D-4DAEC34A63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1" zoomScaleNormal="100" workbookViewId="0">
      <selection activeCell="BL16" sqref="BL16:BZ44"/>
    </sheetView>
  </sheetViews>
  <sheetFormatPr defaultColWidth="2.625" defaultRowHeight="13.5" x14ac:dyDescent="0.15"/>
  <cols>
    <col min="1" max="1" width="2.625" customWidth="1"/>
    <col min="2" max="62" width="3.62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六戸町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10551</v>
      </c>
      <c r="AM8" s="41"/>
      <c r="AN8" s="41"/>
      <c r="AO8" s="41"/>
      <c r="AP8" s="41"/>
      <c r="AQ8" s="41"/>
      <c r="AR8" s="41"/>
      <c r="AS8" s="41"/>
      <c r="AT8" s="34">
        <f>データ!T6</f>
        <v>83.89</v>
      </c>
      <c r="AU8" s="34"/>
      <c r="AV8" s="34"/>
      <c r="AW8" s="34"/>
      <c r="AX8" s="34"/>
      <c r="AY8" s="34"/>
      <c r="AZ8" s="34"/>
      <c r="BA8" s="34"/>
      <c r="BB8" s="34">
        <f>データ!U6</f>
        <v>125.77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68.08</v>
      </c>
      <c r="J10" s="34"/>
      <c r="K10" s="34"/>
      <c r="L10" s="34"/>
      <c r="M10" s="34"/>
      <c r="N10" s="34"/>
      <c r="O10" s="34"/>
      <c r="P10" s="34">
        <f>データ!P6</f>
        <v>60.66</v>
      </c>
      <c r="Q10" s="34"/>
      <c r="R10" s="34"/>
      <c r="S10" s="34"/>
      <c r="T10" s="34"/>
      <c r="U10" s="34"/>
      <c r="V10" s="34"/>
      <c r="W10" s="34">
        <f>データ!Q6</f>
        <v>81.97</v>
      </c>
      <c r="X10" s="34"/>
      <c r="Y10" s="34"/>
      <c r="Z10" s="34"/>
      <c r="AA10" s="34"/>
      <c r="AB10" s="34"/>
      <c r="AC10" s="34"/>
      <c r="AD10" s="41">
        <f>データ!R6</f>
        <v>2420</v>
      </c>
      <c r="AE10" s="41"/>
      <c r="AF10" s="41"/>
      <c r="AG10" s="41"/>
      <c r="AH10" s="41"/>
      <c r="AI10" s="41"/>
      <c r="AJ10" s="41"/>
      <c r="AK10" s="2"/>
      <c r="AL10" s="41">
        <f>データ!V6</f>
        <v>6368</v>
      </c>
      <c r="AM10" s="41"/>
      <c r="AN10" s="41"/>
      <c r="AO10" s="41"/>
      <c r="AP10" s="41"/>
      <c r="AQ10" s="41"/>
      <c r="AR10" s="41"/>
      <c r="AS10" s="41"/>
      <c r="AT10" s="34">
        <f>データ!W6</f>
        <v>3.98</v>
      </c>
      <c r="AU10" s="34"/>
      <c r="AV10" s="34"/>
      <c r="AW10" s="34"/>
      <c r="AX10" s="34"/>
      <c r="AY10" s="34"/>
      <c r="AZ10" s="34"/>
      <c r="BA10" s="34"/>
      <c r="BB10" s="34">
        <f>データ!X6</f>
        <v>1600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0tSQ0N/GObYLRQAA0ooRWaqjNslJdG3UZFB0SkoJ9sEGej35hXzPKQE475zTxZ6tar5G3ujh7w9jnC0hrBR5g==" saltValue="OhpeQD9zdujBUs8QucV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ColWidth="8.875"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24058</v>
      </c>
      <c r="D6" s="19">
        <f t="shared" si="3"/>
        <v>46</v>
      </c>
      <c r="E6" s="19">
        <f t="shared" si="3"/>
        <v>17</v>
      </c>
      <c r="F6" s="19">
        <f t="shared" si="3"/>
        <v>1</v>
      </c>
      <c r="G6" s="19">
        <f t="shared" si="3"/>
        <v>0</v>
      </c>
      <c r="H6" s="19" t="str">
        <f t="shared" si="3"/>
        <v>青森県　六戸町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68.08</v>
      </c>
      <c r="P6" s="20">
        <f t="shared" si="3"/>
        <v>60.66</v>
      </c>
      <c r="Q6" s="20">
        <f t="shared" si="3"/>
        <v>81.97</v>
      </c>
      <c r="R6" s="20">
        <f t="shared" si="3"/>
        <v>2420</v>
      </c>
      <c r="S6" s="20">
        <f t="shared" si="3"/>
        <v>10551</v>
      </c>
      <c r="T6" s="20">
        <f t="shared" si="3"/>
        <v>83.89</v>
      </c>
      <c r="U6" s="20">
        <f t="shared" si="3"/>
        <v>125.77</v>
      </c>
      <c r="V6" s="20">
        <f t="shared" si="3"/>
        <v>6368</v>
      </c>
      <c r="W6" s="20">
        <f t="shared" si="3"/>
        <v>3.98</v>
      </c>
      <c r="X6" s="20">
        <f t="shared" si="3"/>
        <v>1600</v>
      </c>
      <c r="Y6" s="21" t="str">
        <f>IF(Y7="",NA(),Y7)</f>
        <v>-</v>
      </c>
      <c r="Z6" s="21" t="str">
        <f t="shared" ref="Z6:AH6" si="4">IF(Z7="",NA(),Z7)</f>
        <v>-</v>
      </c>
      <c r="AA6" s="21" t="str">
        <f t="shared" si="4"/>
        <v>-</v>
      </c>
      <c r="AB6" s="21" t="str">
        <f t="shared" si="4"/>
        <v>-</v>
      </c>
      <c r="AC6" s="21">
        <f t="shared" si="4"/>
        <v>108.37</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65</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2814.18</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47.11</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249.95</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91.49</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6.64</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24058</v>
      </c>
      <c r="D7" s="23">
        <v>46</v>
      </c>
      <c r="E7" s="23">
        <v>17</v>
      </c>
      <c r="F7" s="23">
        <v>1</v>
      </c>
      <c r="G7" s="23">
        <v>0</v>
      </c>
      <c r="H7" s="23" t="s">
        <v>95</v>
      </c>
      <c r="I7" s="23" t="s">
        <v>96</v>
      </c>
      <c r="J7" s="23" t="s">
        <v>97</v>
      </c>
      <c r="K7" s="23" t="s">
        <v>98</v>
      </c>
      <c r="L7" s="23" t="s">
        <v>99</v>
      </c>
      <c r="M7" s="23" t="s">
        <v>100</v>
      </c>
      <c r="N7" s="24" t="s">
        <v>101</v>
      </c>
      <c r="O7" s="24">
        <v>68.08</v>
      </c>
      <c r="P7" s="24">
        <v>60.66</v>
      </c>
      <c r="Q7" s="24">
        <v>81.97</v>
      </c>
      <c r="R7" s="24">
        <v>2420</v>
      </c>
      <c r="S7" s="24">
        <v>10551</v>
      </c>
      <c r="T7" s="24">
        <v>83.89</v>
      </c>
      <c r="U7" s="24">
        <v>125.77</v>
      </c>
      <c r="V7" s="24">
        <v>6368</v>
      </c>
      <c r="W7" s="24">
        <v>3.98</v>
      </c>
      <c r="X7" s="24">
        <v>1600</v>
      </c>
      <c r="Y7" s="24" t="s">
        <v>101</v>
      </c>
      <c r="Z7" s="24" t="s">
        <v>101</v>
      </c>
      <c r="AA7" s="24" t="s">
        <v>101</v>
      </c>
      <c r="AB7" s="24" t="s">
        <v>101</v>
      </c>
      <c r="AC7" s="24">
        <v>108.37</v>
      </c>
      <c r="AD7" s="24" t="s">
        <v>101</v>
      </c>
      <c r="AE7" s="24" t="s">
        <v>101</v>
      </c>
      <c r="AF7" s="24" t="s">
        <v>101</v>
      </c>
      <c r="AG7" s="24" t="s">
        <v>101</v>
      </c>
      <c r="AH7" s="24">
        <v>104.65</v>
      </c>
      <c r="AI7" s="24">
        <v>105.36</v>
      </c>
      <c r="AJ7" s="24" t="s">
        <v>101</v>
      </c>
      <c r="AK7" s="24" t="s">
        <v>101</v>
      </c>
      <c r="AL7" s="24" t="s">
        <v>101</v>
      </c>
      <c r="AM7" s="24" t="s">
        <v>101</v>
      </c>
      <c r="AN7" s="24">
        <v>0</v>
      </c>
      <c r="AO7" s="24" t="s">
        <v>101</v>
      </c>
      <c r="AP7" s="24" t="s">
        <v>101</v>
      </c>
      <c r="AQ7" s="24" t="s">
        <v>101</v>
      </c>
      <c r="AR7" s="24" t="s">
        <v>101</v>
      </c>
      <c r="AS7" s="24">
        <v>23.18</v>
      </c>
      <c r="AT7" s="24">
        <v>3.12</v>
      </c>
      <c r="AU7" s="24" t="s">
        <v>101</v>
      </c>
      <c r="AV7" s="24" t="s">
        <v>101</v>
      </c>
      <c r="AW7" s="24" t="s">
        <v>101</v>
      </c>
      <c r="AX7" s="24" t="s">
        <v>101</v>
      </c>
      <c r="AY7" s="24">
        <v>65</v>
      </c>
      <c r="AZ7" s="24" t="s">
        <v>101</v>
      </c>
      <c r="BA7" s="24" t="s">
        <v>101</v>
      </c>
      <c r="BB7" s="24" t="s">
        <v>101</v>
      </c>
      <c r="BC7" s="24" t="s">
        <v>101</v>
      </c>
      <c r="BD7" s="24">
        <v>80.010000000000005</v>
      </c>
      <c r="BE7" s="24">
        <v>82.75</v>
      </c>
      <c r="BF7" s="24" t="s">
        <v>101</v>
      </c>
      <c r="BG7" s="24" t="s">
        <v>101</v>
      </c>
      <c r="BH7" s="24" t="s">
        <v>101</v>
      </c>
      <c r="BI7" s="24" t="s">
        <v>101</v>
      </c>
      <c r="BJ7" s="24">
        <v>2814.18</v>
      </c>
      <c r="BK7" s="24" t="s">
        <v>101</v>
      </c>
      <c r="BL7" s="24" t="s">
        <v>101</v>
      </c>
      <c r="BM7" s="24" t="s">
        <v>101</v>
      </c>
      <c r="BN7" s="24" t="s">
        <v>101</v>
      </c>
      <c r="BO7" s="24">
        <v>706.45</v>
      </c>
      <c r="BP7" s="24">
        <v>602.55999999999995</v>
      </c>
      <c r="BQ7" s="24" t="s">
        <v>101</v>
      </c>
      <c r="BR7" s="24" t="s">
        <v>101</v>
      </c>
      <c r="BS7" s="24" t="s">
        <v>101</v>
      </c>
      <c r="BT7" s="24" t="s">
        <v>101</v>
      </c>
      <c r="BU7" s="24">
        <v>47.11</v>
      </c>
      <c r="BV7" s="24" t="s">
        <v>101</v>
      </c>
      <c r="BW7" s="24" t="s">
        <v>101</v>
      </c>
      <c r="BX7" s="24" t="s">
        <v>101</v>
      </c>
      <c r="BY7" s="24" t="s">
        <v>101</v>
      </c>
      <c r="BZ7" s="24">
        <v>85.67</v>
      </c>
      <c r="CA7" s="24">
        <v>97.94</v>
      </c>
      <c r="CB7" s="24" t="s">
        <v>101</v>
      </c>
      <c r="CC7" s="24" t="s">
        <v>101</v>
      </c>
      <c r="CD7" s="24" t="s">
        <v>101</v>
      </c>
      <c r="CE7" s="24" t="s">
        <v>101</v>
      </c>
      <c r="CF7" s="24">
        <v>249.95</v>
      </c>
      <c r="CG7" s="24" t="s">
        <v>101</v>
      </c>
      <c r="CH7" s="24" t="s">
        <v>101</v>
      </c>
      <c r="CI7" s="24" t="s">
        <v>101</v>
      </c>
      <c r="CJ7" s="24" t="s">
        <v>101</v>
      </c>
      <c r="CK7" s="24">
        <v>194.78</v>
      </c>
      <c r="CL7" s="24">
        <v>140.97999999999999</v>
      </c>
      <c r="CM7" s="24" t="s">
        <v>101</v>
      </c>
      <c r="CN7" s="24" t="s">
        <v>101</v>
      </c>
      <c r="CO7" s="24" t="s">
        <v>101</v>
      </c>
      <c r="CP7" s="24" t="s">
        <v>101</v>
      </c>
      <c r="CQ7" s="24" t="s">
        <v>101</v>
      </c>
      <c r="CR7" s="24" t="s">
        <v>101</v>
      </c>
      <c r="CS7" s="24" t="s">
        <v>101</v>
      </c>
      <c r="CT7" s="24" t="s">
        <v>101</v>
      </c>
      <c r="CU7" s="24" t="s">
        <v>101</v>
      </c>
      <c r="CV7" s="24">
        <v>53.26</v>
      </c>
      <c r="CW7" s="24">
        <v>60.13</v>
      </c>
      <c r="CX7" s="24" t="s">
        <v>101</v>
      </c>
      <c r="CY7" s="24" t="s">
        <v>101</v>
      </c>
      <c r="CZ7" s="24" t="s">
        <v>101</v>
      </c>
      <c r="DA7" s="24" t="s">
        <v>101</v>
      </c>
      <c r="DB7" s="24">
        <v>91.49</v>
      </c>
      <c r="DC7" s="24" t="s">
        <v>101</v>
      </c>
      <c r="DD7" s="24" t="s">
        <v>101</v>
      </c>
      <c r="DE7" s="24" t="s">
        <v>101</v>
      </c>
      <c r="DF7" s="24" t="s">
        <v>101</v>
      </c>
      <c r="DG7" s="24">
        <v>91.12</v>
      </c>
      <c r="DH7" s="24">
        <v>96</v>
      </c>
      <c r="DI7" s="24" t="s">
        <v>101</v>
      </c>
      <c r="DJ7" s="24" t="s">
        <v>101</v>
      </c>
      <c r="DK7" s="24" t="s">
        <v>101</v>
      </c>
      <c r="DL7" s="24" t="s">
        <v>101</v>
      </c>
      <c r="DM7" s="24">
        <v>6.64</v>
      </c>
      <c r="DN7" s="24" t="s">
        <v>101</v>
      </c>
      <c r="DO7" s="24" t="s">
        <v>101</v>
      </c>
      <c r="DP7" s="24" t="s">
        <v>101</v>
      </c>
      <c r="DQ7" s="24" t="s">
        <v>101</v>
      </c>
      <c r="DR7" s="24">
        <v>33.11</v>
      </c>
      <c r="DS7" s="24">
        <v>42.2</v>
      </c>
      <c r="DT7" s="24" t="s">
        <v>101</v>
      </c>
      <c r="DU7" s="24" t="s">
        <v>101</v>
      </c>
      <c r="DV7" s="24" t="s">
        <v>101</v>
      </c>
      <c r="DW7" s="24" t="s">
        <v>101</v>
      </c>
      <c r="DX7" s="24">
        <v>0</v>
      </c>
      <c r="DY7" s="24" t="s">
        <v>101</v>
      </c>
      <c r="DZ7" s="24" t="s">
        <v>101</v>
      </c>
      <c r="EA7" s="24" t="s">
        <v>101</v>
      </c>
      <c r="EB7" s="24" t="s">
        <v>101</v>
      </c>
      <c r="EC7" s="24">
        <v>0.94</v>
      </c>
      <c r="ED7" s="24">
        <v>9.4600000000000009</v>
      </c>
      <c r="EE7" s="24" t="s">
        <v>101</v>
      </c>
      <c r="EF7" s="24" t="s">
        <v>101</v>
      </c>
      <c r="EG7" s="24" t="s">
        <v>101</v>
      </c>
      <c r="EH7" s="24" t="s">
        <v>101</v>
      </c>
      <c r="EI7" s="24">
        <v>0</v>
      </c>
      <c r="EJ7" s="24" t="s">
        <v>101</v>
      </c>
      <c r="EK7" s="24" t="s">
        <v>101</v>
      </c>
      <c r="EL7" s="24" t="s">
        <v>101</v>
      </c>
      <c r="EM7" s="24" t="s">
        <v>101</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建設下水１</cp:lastModifiedBy>
  <cp:lastPrinted>2026-02-17T23:21:14Z</cp:lastPrinted>
  <dcterms:created xsi:type="dcterms:W3CDTF">2025-12-23T05:56:20Z</dcterms:created>
  <dcterms:modified xsi:type="dcterms:W3CDTF">2026-02-17T23:35:42Z</dcterms:modified>
  <cp:category/>
</cp:coreProperties>
</file>