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0174\Desktop\【経営比較分析表】2024_024023_46_1718\"/>
    </mc:Choice>
  </mc:AlternateContent>
  <xr:revisionPtr revIDLastSave="0" documentId="13_ncr:1_{3B26D0AF-9143-4019-B70F-8DA8F2D1409D}" xr6:coauthVersionLast="47" xr6:coauthVersionMax="47" xr10:uidLastSave="{00000000-0000-0000-0000-000000000000}"/>
  <workbookProtection workbookAlgorithmName="SHA-512" workbookHashValue="3HORGoLb/FgJnFBuX2wPmNwjolM5VdzL9KF8WGMAnoQu4/kGLZM46LaooTmFNUGn8zKGQn5zWwHAIo9ZkgoDKg==" workbookSaltValue="F44M+HdA70+BkUBnDcaCU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F85" i="4"/>
  <c r="E85" i="4"/>
  <c r="AL10" i="4"/>
  <c r="AD10" i="4"/>
  <c r="W10" i="4"/>
  <c r="AL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<sst xmlns="http://schemas.openxmlformats.org/spreadsheetml/2006/main" count="319" uniqueCount="117">
  <si>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</si>
  <si>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</si>
  <si>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</si>
  <si>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</si>
  <si>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</si>
  <si>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</si>
  <si>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</si>
  <si>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</si>
  <si>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</si>
  <si>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</si>
  <si>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</si>
  <si>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</si>
  <si>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</si>
  <si>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</si>
  <si>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</si>
  <si>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</si>
  <si>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</si>
  <si>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</si>
  <si>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</si>
  <si>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</si>
  <si>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</si>
  <si>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</si>
  <si>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</si>
  <si>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</si>
  <si>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</si>
  <si>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</si>
  <si>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</si>
  <si>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</si>
  <si>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</si>
  <si>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</si>
  <si>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</si>
  <si>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</si>
  <si>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</si>
  <si>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</si>
  <si>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</si>
  <si>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</si>
  <si>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</si>
  <si>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</si>
  <si>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</si>
  <si>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</si>
  <si>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</si>
  <si>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</si>
  <si>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</si>
  <si>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</si>
  <si>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</si>
  <si>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</si>
  <si>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</si>
  <si>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</si>
  <si>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</si>
  <si>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</si>
  <si>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</si>
  <si>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</si>
  <si>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</si>
  <si>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</si>
  <si>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</si>
  <si>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</si>
  <si>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</si>
  <si>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</si>
  <si>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</si>
  <si>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</si>
  <si>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</si>
  <si>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</si>
  <si>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</si>
  <si>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</si>
  <si>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</si>
  <si>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</si>
  <si>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</si>
  <si>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</si>
  <si>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</si>
  <si>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</si>
  <si>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</si>
  <si>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</si>
  <si>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</si>
  <si>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</si>
  <si>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</si>
  <si>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</si>
  <si>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</si>
  <si>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</si>
  <si>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</si>
  <si>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</si>
  <si>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</si>
  <si>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</si>
  <si>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</si>
  <si>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</si>
  <si>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</si>
  <si>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</si>
  <si>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</si>
  <si>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</si>
  <si>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</si>
  <si>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</si>
  <si>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</si>
  <si>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</si>
  <si>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</si>
  <si>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</si>
  <si>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</si>
  <si>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</si>
  <si>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七戸町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</si>
  <si>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</si>
  <si>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</si>
  <si>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</si>
  <si>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</si>
  <si>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</si>
  <si>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</si>
  <si>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</si>
  <si>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</si>
  <si>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</si>
  <si>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</si>
  <si>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</si>
  <si>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</si>
  <si>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</si>
  <si>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</si>
  <si>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</si>
  <si>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</si>
  <si>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</si>
  <si>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①有形固定資産減価償却率は、類似団体平均値よりも高くなっている。平成14年に供用開始し、22年が経過していることから、ストックマネジメント計画に基づき、計画的な改築更新を行う。
　処理場は、施設の持続的な機能の確保及びライフサイクルコストの低減を図る。
　管路施設は、マンホール蓋の更新や腐食の恐れのある管渠等を5年に1回の割合で調査・点検するなどし、最適な対策手法で延命化を図る。</t>
    <phoneticPr fontId="4"/>
  </si>
  <si>
    <t>①経常収支比率は、利用料収入以上の維持管理費となっているため、今後は業務の広域化等の検討を行いながら支出の削減に努める。
②累積欠損金比率は、類似団体平均値よりも低いが減価償却や支払利息が占める割合が高いことから今後は率が高くなることが想定される。
③流動比率は、類似団体平均値よりも低いため、短期的な支払いに備えた資金の確保に努める。
④企業債残高対事業規模比率は、類似団体平均値よりも高くなっているため、投資規模の見直しなどを計画的に行っていく。
⑤経費回収率は、経営が一般会計繰入金によって賄われていることから良い経営状況とは言えない。令和2年度に料金の改定を行っているが、今後利用料の見直し検討も進める。
⑥汚水処理原価は、類似団体平均値に比べ高くなっているため、投資の効率化や維持管理費の削減、接続率の向上などの取り組みを引き続き行っていく。
⑦施設利用率は、類似団体平均値に比べ低くなっているが、施設が過大なスペックにならないよう継続し進める。
⑧水洗化率は、類似団体平均値に比べやや低くなっており、人口減少や高齢化などが要因と考えられる。今後も広報活動など広く周知を行う。</t>
    <rPh sb="290" eb="292">
      <t>コンゴ</t>
    </rPh>
    <rPh sb="326" eb="327">
      <t>タカ</t>
    </rPh>
    <rPh sb="395" eb="396">
      <t>ヒク</t>
    </rPh>
    <phoneticPr fontId="4"/>
  </si>
  <si>
    <t>　特定環境保全公共下水道は、令和6年度から公営企業会計を適用しているため、前年度までとの比較はできない。
　特定環境保全公共下水道の経営健全化・効率化に向けての取り組みとして、ホームページや広報誌などで下水道への接続を促し水洗化率の向上に努めるとともに、使用料等の徴収については水道料金の徴収と連携し、継続して徴収事務の強化を行う。
　また、管渠整備は平成30年度で終了したものの今後は処理場の改築更新事業を予定していることから、投資規模を最適化し企業債借入金を抑える。
　さらには、下水道事業を将来に渡って安定的に継続していくため、町の財政負担の軽減しながら経営健全化に向けた経営改善を行う。</t>
    <rPh sb="1" eb="3">
      <t>トクテイ</t>
    </rPh>
    <rPh sb="3" eb="5">
      <t>カンキョウ</t>
    </rPh>
    <rPh sb="5" eb="7">
      <t>ホゼン</t>
    </rPh>
    <rPh sb="163" eb="164">
      <t>オコナ</t>
    </rPh>
    <rPh sb="176" eb="178">
      <t>ヘイセイ</t>
    </rPh>
    <rPh sb="294" eb="29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</si>
</sst>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F3-49F1-814F-8FFC751800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B6F3-49F1-814F-8FFC751800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30.86</c:v>
                </c:pt>
              </c:numCache>
            </c:numRef>
          </c:val>
          <c:extLst>
            <c:ext xmlns:c16="http://schemas.microsoft.com/office/drawing/2014/chart" uri="{C3380CC4-5D6E-409C-BE32-E72D297353CC}">
              <c16:uniqueId val="{00000000-AA96-42D9-99D6-C49F17A7823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AA96-42D9-99D6-C49F17A7823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83.33</c:v>
                </c:pt>
              </c:numCache>
            </c:numRef>
          </c:val>
          <c:extLst>
            <c:ext xmlns:c16="http://schemas.microsoft.com/office/drawing/2014/chart" uri="{C3380CC4-5D6E-409C-BE32-E72D297353CC}">
              <c16:uniqueId val="{00000000-CDB1-409E-A9F9-8E2D1A757C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CDB1-409E-A9F9-8E2D1A757C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97.48</c:v>
                </c:pt>
              </c:numCache>
            </c:numRef>
          </c:val>
          <c:extLst>
            <c:ext xmlns:c16="http://schemas.microsoft.com/office/drawing/2014/chart" uri="{C3380CC4-5D6E-409C-BE32-E72D297353CC}">
              <c16:uniqueId val="{00000000-ACD7-486B-B53B-BF5C0953B2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ACD7-486B-B53B-BF5C0953B2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47.49</c:v>
                </c:pt>
              </c:numCache>
            </c:numRef>
          </c:val>
          <c:extLst>
            <c:ext xmlns:c16="http://schemas.microsoft.com/office/drawing/2014/chart" uri="{C3380CC4-5D6E-409C-BE32-E72D297353CC}">
              <c16:uniqueId val="{00000000-6484-4DA0-B8BA-BB7179B870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6484-4DA0-B8BA-BB7179B870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A94-404D-8360-BBC6FE4941E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4A94-404D-8360-BBC6FE4941E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7.56</c:v>
                </c:pt>
              </c:numCache>
            </c:numRef>
          </c:val>
          <c:extLst>
            <c:ext xmlns:c16="http://schemas.microsoft.com/office/drawing/2014/chart" uri="{C3380CC4-5D6E-409C-BE32-E72D297353CC}">
              <c16:uniqueId val="{00000000-685E-4229-8B37-021C91F3CF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685E-4229-8B37-021C91F3CF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25.75</c:v>
                </c:pt>
              </c:numCache>
            </c:numRef>
          </c:val>
          <c:extLst>
            <c:ext xmlns:c16="http://schemas.microsoft.com/office/drawing/2014/chart" uri="{C3380CC4-5D6E-409C-BE32-E72D297353CC}">
              <c16:uniqueId val="{00000000-B73D-4DE2-A9A7-C631FC3B47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B73D-4DE2-A9A7-C631FC3B47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2733.67</c:v>
                </c:pt>
              </c:numCache>
            </c:numRef>
          </c:val>
          <c:extLst>
            <c:ext xmlns:c16="http://schemas.microsoft.com/office/drawing/2014/chart" uri="{C3380CC4-5D6E-409C-BE32-E72D297353CC}">
              <c16:uniqueId val="{00000000-E732-4594-889E-97684E1863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E732-4594-889E-97684E1863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51.01</c:v>
                </c:pt>
              </c:numCache>
            </c:numRef>
          </c:val>
          <c:extLst>
            <c:ext xmlns:c16="http://schemas.microsoft.com/office/drawing/2014/chart" uri="{C3380CC4-5D6E-409C-BE32-E72D297353CC}">
              <c16:uniqueId val="{00000000-7C88-4277-A694-1DCA012347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7C88-4277-A694-1DCA012347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333.66</c:v>
                </c:pt>
              </c:numCache>
            </c:numRef>
          </c:val>
          <c:extLst>
            <c:ext xmlns:c16="http://schemas.microsoft.com/office/drawing/2014/chart" uri="{C3380CC4-5D6E-409C-BE32-E72D297353CC}">
              <c16:uniqueId val="{00000000-1B7B-41A1-96E1-320882F8798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1B7B-41A1-96E1-320882F8798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46" zoomScaleNormal="100" workbookViewId="0">
      <selection activeCell="AG56" sqref="AG5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青森県　七戸町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14014</v>
      </c>
      <c r="AM8" s="41"/>
      <c r="AN8" s="41"/>
      <c r="AO8" s="41"/>
      <c r="AP8" s="41"/>
      <c r="AQ8" s="41"/>
      <c r="AR8" s="41"/>
      <c r="AS8" s="41"/>
      <c r="AT8" s="34">
        <f>データ!T6</f>
        <v>337.23</v>
      </c>
      <c r="AU8" s="34"/>
      <c r="AV8" s="34"/>
      <c r="AW8" s="34"/>
      <c r="AX8" s="34"/>
      <c r="AY8" s="34"/>
      <c r="AZ8" s="34"/>
      <c r="BA8" s="34"/>
      <c r="BB8" s="34">
        <f>データ!U6</f>
        <v>41.56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71.239999999999995</v>
      </c>
      <c r="J10" s="34"/>
      <c r="K10" s="34"/>
      <c r="L10" s="34"/>
      <c r="M10" s="34"/>
      <c r="N10" s="34"/>
      <c r="O10" s="34"/>
      <c r="P10" s="34">
        <f>データ!P6</f>
        <v>14.94</v>
      </c>
      <c r="Q10" s="34"/>
      <c r="R10" s="34"/>
      <c r="S10" s="34"/>
      <c r="T10" s="34"/>
      <c r="U10" s="34"/>
      <c r="V10" s="34"/>
      <c r="W10" s="34">
        <f>データ!Q6</f>
        <v>102.81</v>
      </c>
      <c r="X10" s="34"/>
      <c r="Y10" s="34"/>
      <c r="Z10" s="34"/>
      <c r="AA10" s="34"/>
      <c r="AB10" s="34"/>
      <c r="AC10" s="34"/>
      <c r="AD10" s="41">
        <f>データ!R6</f>
        <v>3300</v>
      </c>
      <c r="AE10" s="41"/>
      <c r="AF10" s="41"/>
      <c r="AG10" s="41"/>
      <c r="AH10" s="41"/>
      <c r="AI10" s="41"/>
      <c r="AJ10" s="41"/>
      <c r="AK10" s="2"/>
      <c r="AL10" s="41">
        <f>データ!V6</f>
        <v>2070</v>
      </c>
      <c r="AM10" s="41"/>
      <c r="AN10" s="41"/>
      <c r="AO10" s="41"/>
      <c r="AP10" s="41"/>
      <c r="AQ10" s="41"/>
      <c r="AR10" s="41"/>
      <c r="AS10" s="41"/>
      <c r="AT10" s="34">
        <f>データ!W6</f>
        <v>1.91</v>
      </c>
      <c r="AU10" s="34"/>
      <c r="AV10" s="34"/>
      <c r="AW10" s="34"/>
      <c r="AX10" s="34"/>
      <c r="AY10" s="34"/>
      <c r="AZ10" s="34"/>
      <c r="BA10" s="34"/>
      <c r="BB10" s="34">
        <f>データ!X6</f>
        <v>1083.77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CKgzVRIuYqcCqlttTi+3grS6C0HmPNVcgoEVQh449o7jzC4vyIZd5xD/OzzlxR3GQonXIrSZVQi4GUCH477s9Q==" saltValue="yLcaPidbHT0bkw35Dsce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24023</v>
      </c>
      <c r="D6" s="19">
        <f t="shared" si="3"/>
        <v>46</v>
      </c>
      <c r="E6" s="19">
        <f t="shared" si="3"/>
        <v>17</v>
      </c>
      <c r="F6" s="19">
        <f t="shared" si="3"/>
        <v>4</v>
      </c>
      <c r="G6" s="19">
        <f t="shared" si="3"/>
        <v>0</v>
      </c>
      <c r="H6" s="19" t="str">
        <f t="shared" si="3"/>
        <v>青森県　七戸町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71.239999999999995</v>
      </c>
      <c r="P6" s="20">
        <f t="shared" si="3"/>
        <v>14.94</v>
      </c>
      <c r="Q6" s="20">
        <f t="shared" si="3"/>
        <v>102.81</v>
      </c>
      <c r="R6" s="20">
        <f t="shared" si="3"/>
        <v>3300</v>
      </c>
      <c r="S6" s="20">
        <f t="shared" si="3"/>
        <v>14014</v>
      </c>
      <c r="T6" s="20">
        <f t="shared" si="3"/>
        <v>337.23</v>
      </c>
      <c r="U6" s="20">
        <f t="shared" si="3"/>
        <v>41.56</v>
      </c>
      <c r="V6" s="20">
        <f t="shared" si="3"/>
        <v>2070</v>
      </c>
      <c r="W6" s="20">
        <f t="shared" si="3"/>
        <v>1.91</v>
      </c>
      <c r="X6" s="20">
        <f t="shared" si="3"/>
        <v>1083.77</v>
      </c>
      <c r="Y6" s="21" t="str">
        <f>IF(Y7="",NA(),Y7)</f>
        <v>-</v>
      </c>
      <c r="Z6" s="21" t="str">
        <f t="shared" ref="Z6:AH6" si="4">IF(Z7="",NA(),Z7)</f>
        <v>-</v>
      </c>
      <c r="AA6" s="21" t="str">
        <f t="shared" si="4"/>
        <v>-</v>
      </c>
      <c r="AB6" s="21" t="str">
        <f t="shared" si="4"/>
        <v>-</v>
      </c>
      <c r="AC6" s="21">
        <f t="shared" si="4"/>
        <v>97.48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7.56</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25.75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2733.67</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51.01</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333.66</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30.86</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83.33</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47.49</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24023</v>
      </c>
      <c r="D7" s="23">
        <v>46</v>
      </c>
      <c r="E7" s="23">
        <v>17</v>
      </c>
      <c r="F7" s="23">
        <v>4</v>
      </c>
      <c r="G7" s="23">
        <v>0</v>
      </c>
      <c r="H7" s="23" t="s">
        <v>96</v>
      </c>
      <c r="I7" s="23" t="s">
        <v>97</v>
      </c>
      <c r="J7" s="23" t="s">
        <v>98</v>
      </c>
      <c r="K7" s="23" t="s">
        <v>99</v>
      </c>
      <c r="L7" s="23" t="s">
        <v>100</v>
      </c>
      <c r="M7" s="23" t="s">
        <v>101</v>
      </c>
      <c r="N7" s="24" t="s">
        <v>102</v>
      </c>
      <c r="O7" s="24">
        <v>71.239999999999995</v>
      </c>
      <c r="P7" s="24">
        <v>14.94</v>
      </c>
      <c r="Q7" s="24">
        <v>102.81</v>
      </c>
      <c r="R7" s="24">
        <v>3300</v>
      </c>
      <c r="S7" s="24">
        <v>14014</v>
      </c>
      <c r="T7" s="24">
        <v>337.23</v>
      </c>
      <c r="U7" s="24">
        <v>41.56</v>
      </c>
      <c r="V7" s="24">
        <v>2070</v>
      </c>
      <c r="W7" s="24">
        <v>1.91</v>
      </c>
      <c r="X7" s="24">
        <v>1083.77</v>
      </c>
      <c r="Y7" s="24" t="s">
        <v>102</v>
      </c>
      <c r="Z7" s="24" t="s">
        <v>102</v>
      </c>
      <c r="AA7" s="24" t="s">
        <v>102</v>
      </c>
      <c r="AB7" s="24" t="s">
        <v>102</v>
      </c>
      <c r="AC7" s="24">
        <v>97.48</v>
      </c>
      <c r="AD7" s="24" t="s">
        <v>102</v>
      </c>
      <c r="AE7" s="24" t="s">
        <v>102</v>
      </c>
      <c r="AF7" s="24" t="s">
        <v>102</v>
      </c>
      <c r="AG7" s="24" t="s">
        <v>102</v>
      </c>
      <c r="AH7" s="24">
        <v>106.38</v>
      </c>
      <c r="AI7" s="24">
        <v>105.07</v>
      </c>
      <c r="AJ7" s="24" t="s">
        <v>102</v>
      </c>
      <c r="AK7" s="24" t="s">
        <v>102</v>
      </c>
      <c r="AL7" s="24" t="s">
        <v>102</v>
      </c>
      <c r="AM7" s="24" t="s">
        <v>102</v>
      </c>
      <c r="AN7" s="24">
        <v>7.56</v>
      </c>
      <c r="AO7" s="24" t="s">
        <v>102</v>
      </c>
      <c r="AP7" s="24" t="s">
        <v>102</v>
      </c>
      <c r="AQ7" s="24" t="s">
        <v>102</v>
      </c>
      <c r="AR7" s="24" t="s">
        <v>102</v>
      </c>
      <c r="AS7" s="24">
        <v>70.63</v>
      </c>
      <c r="AT7" s="24">
        <v>63.54</v>
      </c>
      <c r="AU7" s="24" t="s">
        <v>102</v>
      </c>
      <c r="AV7" s="24" t="s">
        <v>102</v>
      </c>
      <c r="AW7" s="24" t="s">
        <v>102</v>
      </c>
      <c r="AX7" s="24" t="s">
        <v>102</v>
      </c>
      <c r="AY7" s="24">
        <v>25.75</v>
      </c>
      <c r="AZ7" s="24" t="s">
        <v>102</v>
      </c>
      <c r="BA7" s="24" t="s">
        <v>102</v>
      </c>
      <c r="BB7" s="24" t="s">
        <v>102</v>
      </c>
      <c r="BC7" s="24" t="s">
        <v>102</v>
      </c>
      <c r="BD7" s="24">
        <v>53.28</v>
      </c>
      <c r="BE7" s="24">
        <v>50.9</v>
      </c>
      <c r="BF7" s="24" t="s">
        <v>102</v>
      </c>
      <c r="BG7" s="24" t="s">
        <v>102</v>
      </c>
      <c r="BH7" s="24" t="s">
        <v>102</v>
      </c>
      <c r="BI7" s="24" t="s">
        <v>102</v>
      </c>
      <c r="BJ7" s="24">
        <v>2733.67</v>
      </c>
      <c r="BK7" s="24" t="s">
        <v>102</v>
      </c>
      <c r="BL7" s="24" t="s">
        <v>102</v>
      </c>
      <c r="BM7" s="24" t="s">
        <v>102</v>
      </c>
      <c r="BN7" s="24" t="s">
        <v>102</v>
      </c>
      <c r="BO7" s="24">
        <v>1142.44</v>
      </c>
      <c r="BP7" s="24">
        <v>1099.1500000000001</v>
      </c>
      <c r="BQ7" s="24" t="s">
        <v>102</v>
      </c>
      <c r="BR7" s="24" t="s">
        <v>102</v>
      </c>
      <c r="BS7" s="24" t="s">
        <v>102</v>
      </c>
      <c r="BT7" s="24" t="s">
        <v>102</v>
      </c>
      <c r="BU7" s="24">
        <v>51.01</v>
      </c>
      <c r="BV7" s="24" t="s">
        <v>102</v>
      </c>
      <c r="BW7" s="24" t="s">
        <v>102</v>
      </c>
      <c r="BX7" s="24" t="s">
        <v>102</v>
      </c>
      <c r="BY7" s="24" t="s">
        <v>102</v>
      </c>
      <c r="BZ7" s="24">
        <v>66.63</v>
      </c>
      <c r="CA7" s="24">
        <v>72.92</v>
      </c>
      <c r="CB7" s="24" t="s">
        <v>102</v>
      </c>
      <c r="CC7" s="24" t="s">
        <v>102</v>
      </c>
      <c r="CD7" s="24" t="s">
        <v>102</v>
      </c>
      <c r="CE7" s="24" t="s">
        <v>102</v>
      </c>
      <c r="CF7" s="24">
        <v>333.66</v>
      </c>
      <c r="CG7" s="24" t="s">
        <v>102</v>
      </c>
      <c r="CH7" s="24" t="s">
        <v>102</v>
      </c>
      <c r="CI7" s="24" t="s">
        <v>102</v>
      </c>
      <c r="CJ7" s="24" t="s">
        <v>102</v>
      </c>
      <c r="CK7" s="24">
        <v>252.17</v>
      </c>
      <c r="CL7" s="24">
        <v>225.78</v>
      </c>
      <c r="CM7" s="24" t="s">
        <v>102</v>
      </c>
      <c r="CN7" s="24" t="s">
        <v>102</v>
      </c>
      <c r="CO7" s="24" t="s">
        <v>102</v>
      </c>
      <c r="CP7" s="24" t="s">
        <v>102</v>
      </c>
      <c r="CQ7" s="24">
        <v>30.86</v>
      </c>
      <c r="CR7" s="24" t="s">
        <v>102</v>
      </c>
      <c r="CS7" s="24" t="s">
        <v>102</v>
      </c>
      <c r="CT7" s="24" t="s">
        <v>102</v>
      </c>
      <c r="CU7" s="24" t="s">
        <v>102</v>
      </c>
      <c r="CV7" s="24">
        <v>42.15</v>
      </c>
      <c r="CW7" s="24">
        <v>43.17</v>
      </c>
      <c r="CX7" s="24" t="s">
        <v>102</v>
      </c>
      <c r="CY7" s="24" t="s">
        <v>102</v>
      </c>
      <c r="CZ7" s="24" t="s">
        <v>102</v>
      </c>
      <c r="DA7" s="24" t="s">
        <v>102</v>
      </c>
      <c r="DB7" s="24">
        <v>83.33</v>
      </c>
      <c r="DC7" s="24" t="s">
        <v>102</v>
      </c>
      <c r="DD7" s="24" t="s">
        <v>102</v>
      </c>
      <c r="DE7" s="24" t="s">
        <v>102</v>
      </c>
      <c r="DF7" s="24" t="s">
        <v>102</v>
      </c>
      <c r="DG7" s="24">
        <v>84.21</v>
      </c>
      <c r="DH7" s="24">
        <v>86.31</v>
      </c>
      <c r="DI7" s="24" t="s">
        <v>102</v>
      </c>
      <c r="DJ7" s="24" t="s">
        <v>102</v>
      </c>
      <c r="DK7" s="24" t="s">
        <v>102</v>
      </c>
      <c r="DL7" s="24" t="s">
        <v>102</v>
      </c>
      <c r="DM7" s="24">
        <v>47.49</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町屋　淳一</cp:lastModifiedBy>
  <dcterms:created xsi:type="dcterms:W3CDTF">2025-12-23T06:08:36Z</dcterms:created>
  <dcterms:modified xsi:type="dcterms:W3CDTF">2026-01-28T05:15:14Z</dcterms:modified>
  <cp:category/>
</cp:coreProperties>
</file>