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0174\Desktop\【経営比較分析表】2024_024023_46_1718\"/>
    </mc:Choice>
  </mc:AlternateContent>
  <xr:revisionPtr revIDLastSave="0" documentId="13_ncr:1_{F0F99E42-D9F6-4F66-8C0F-2E37F6EB488D}" xr6:coauthVersionLast="47" xr6:coauthVersionMax="47" xr10:uidLastSave="{00000000-0000-0000-0000-000000000000}"/>
  <workbookProtection workbookAlgorithmName="SHA-512" workbookHashValue="YJC8QG7nwKI48rviyJzYD5Rnv5h/qNNXsvYahO05Dg09XS0/bAHoJjvMjmEG9fuWjKIB2/rJDQdSU2iEj0euEA==" workbookSaltValue="OIOSWXko5TPLU+dlGOpCq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E85" i="4"/>
  <c r="BB10" i="4"/>
  <c r="P10"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<sst xmlns="http://schemas.openxmlformats.org/spreadsheetml/2006/main" count="319" uniqueCount="116">
  <si>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</si>
  <si>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</si>
  <si>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</si>
  <si>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</si>
  <si>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</si>
  <si>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</si>
  <si>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</si>
  <si>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</si>
  <si>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</si>
  <si>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</si>
  <si>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</si>
  <si>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</si>
  <si>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</si>
  <si>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</si>
  <si>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</si>
  <si>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</si>
  <si>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</si>
  <si>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</si>
  <si>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</si>
  <si>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</si>
  <si>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</si>
  <si>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</si>
  <si>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</si>
  <si>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</si>
  <si>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</si>
  <si>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</si>
  <si>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</si>
  <si>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</si>
  <si>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</si>
  <si>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</si>
  <si>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</si>
  <si>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</si>
  <si>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</si>
  <si>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</si>
  <si>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</si>
  <si>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</si>
  <si>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</si>
  <si>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</si>
  <si>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</si>
  <si>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</si>
  <si>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</si>
  <si>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</si>
  <si>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</si>
  <si>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</si>
  <si>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</si>
  <si>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</si>
  <si>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</si>
  <si>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</si>
  <si>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</si>
  <si>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</si>
  <si>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</si>
  <si>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</si>
  <si>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</si>
  <si>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</si>
  <si>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</si>
  <si>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</si>
  <si>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</si>
  <si>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</si>
  <si>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</si>
  <si>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</si>
  <si>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</si>
  <si>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</si>
  <si>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</si>
  <si>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</si>
  <si>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</si>
  <si>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</si>
  <si>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</si>
  <si>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</si>
  <si>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</si>
  <si>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</si>
  <si>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</si>
  <si>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</si>
  <si>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</si>
  <si>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</si>
  <si>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</si>
  <si>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</si>
  <si>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</si>
  <si>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</si>
  <si>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</si>
  <si>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</si>
  <si>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</si>
  <si>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</si>
  <si>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</si>
  <si>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</si>
  <si>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</si>
  <si>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</si>
  <si>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</si>
  <si>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</si>
  <si>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</si>
  <si>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</si>
  <si>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</si>
  <si>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</si>
  <si>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</si>
  <si>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</si>
  <si>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</si>
  <si>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</si>
  <si>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七戸町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</si>
  <si>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</si>
  <si>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</si>
  <si>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</si>
  <si>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</si>
  <si>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</si>
  <si>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</si>
  <si>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</si>
  <si>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</si>
  <si>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</si>
  <si>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</si>
  <si>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</si>
  <si>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</si>
  <si>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</si>
  <si>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</si>
  <si>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</si>
  <si>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</si>
  <si>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①有形固定資産減価償却率は、類似団体平均値よりも高くなっている。平成14年に供用開始し、22年が経過していることから、ストックマネジメント計画に基づき、計画的な改築更新を行う。
　処理場は、施設の持続的な機能の確保及びライフサイクルコストの低減を図る。
　管路施設は、マンホール蓋の更新や腐食の恐れのある管渠等を5年に1回の割合で調査・点検するなどし、最適な対策手法で延命化を図る。</t>
    <phoneticPr fontId="4"/>
  </si>
  <si>
    <t>①経常収支比率は、利用料収入以上の維持管理費となっているため、今後は業務の広域化等の検討を行いながら支出の削減に努める必要がある。
②累積欠損金比率は、令和6年度は0％だが減価償却や支払利息が占める割合が高いことから今後は率が高くなることが想定される。
③流動比率は、類似団体平均値よりも低いため、短期的な支払いに備えた資金の確保に努める。
④企業債残高対事業規模比率は、類似団体平均値よりも高くなっているため、投資規模の見直しなどを計画的に行っていく。
⑤経費回収率は、経営が一般会計繰入金によって賄われていることから良い経営状況とは言えない。令和2年度に料金の改定を行っているが、今後利用料の見直し検討も進める。
⑥汚水処理原価は、類似団体平均値に比べやや低くなっているので、投資の効率化や維持管理費の削減、接続率の向上などの取り組みを引き続き行っていく。
⑦施設利用率は、類似団体平均値に比べやや高くなっているが、施設が過大なスペックにならないよう継続し進める。
⑧水洗化率は、類似団体平均値に比べやや低くなっており、人口減少や高齢化などが要因と考えられる。今後も広報活動など広く周知を行う。</t>
    <rPh sb="59" eb="61">
      <t>ヒツヨウ</t>
    </rPh>
    <rPh sb="96" eb="97">
      <t>シ</t>
    </rPh>
    <rPh sb="99" eb="101">
      <t>ワリアイ</t>
    </rPh>
    <rPh sb="120" eb="122">
      <t>ソウテイ</t>
    </rPh>
    <rPh sb="206" eb="208">
      <t>トウシ</t>
    </rPh>
    <rPh sb="208" eb="210">
      <t>キボ</t>
    </rPh>
    <rPh sb="211" eb="213">
      <t>ミナオ</t>
    </rPh>
    <rPh sb="217" eb="220">
      <t>ケイカクテキ</t>
    </rPh>
    <rPh sb="221" eb="222">
      <t>オコナ</t>
    </rPh>
    <rPh sb="236" eb="238">
      <t>ケイエイ</t>
    </rPh>
    <rPh sb="273" eb="275">
      <t>レイワ</t>
    </rPh>
    <rPh sb="276" eb="278">
      <t>ネンド</t>
    </rPh>
    <rPh sb="279" eb="281">
      <t>リョウキン</t>
    </rPh>
    <rPh sb="282" eb="284">
      <t>カイテイ</t>
    </rPh>
    <rPh sb="285" eb="286">
      <t>オコナ</t>
    </rPh>
    <rPh sb="292" eb="294">
      <t>コンゴ</t>
    </rPh>
    <rPh sb="294" eb="297">
      <t>リヨウリョウ</t>
    </rPh>
    <rPh sb="298" eb="300">
      <t>ミナオ</t>
    </rPh>
    <rPh sb="301" eb="303">
      <t>ケントウ</t>
    </rPh>
    <rPh sb="304" eb="305">
      <t>スス</t>
    </rPh>
    <rPh sb="340" eb="342">
      <t>トウシ</t>
    </rPh>
    <rPh sb="343" eb="346">
      <t>コウリツカ</t>
    </rPh>
    <rPh sb="347" eb="349">
      <t>イジ</t>
    </rPh>
    <rPh sb="349" eb="352">
      <t>カンリヒ</t>
    </rPh>
    <rPh sb="353" eb="355">
      <t>サクゲン</t>
    </rPh>
    <rPh sb="356" eb="358">
      <t>セツゾク</t>
    </rPh>
    <rPh sb="358" eb="359">
      <t>リツ</t>
    </rPh>
    <rPh sb="360" eb="362">
      <t>コウジョウ</t>
    </rPh>
    <rPh sb="365" eb="366">
      <t>ト</t>
    </rPh>
    <rPh sb="367" eb="368">
      <t>ク</t>
    </rPh>
    <rPh sb="370" eb="371">
      <t>ヒ</t>
    </rPh>
    <rPh sb="372" eb="373">
      <t>ツヅ</t>
    </rPh>
    <rPh sb="374" eb="375">
      <t>オコナ</t>
    </rPh>
    <rPh sb="482" eb="484">
      <t>コンゴ</t>
    </rPh>
    <rPh sb="485" eb="487">
      <t>コウホウ</t>
    </rPh>
    <rPh sb="487" eb="489">
      <t>カツドウ</t>
    </rPh>
    <rPh sb="491" eb="492">
      <t>ヒロ</t>
    </rPh>
    <rPh sb="493" eb="495">
      <t>シュウチ</t>
    </rPh>
    <rPh sb="496" eb="497">
      <t>オコナ</t>
    </rPh>
    <phoneticPr fontId="4"/>
  </si>
  <si>
    <t xml:space="preserve"> 公共下水道は、令和6年度から公営企業会計を適用しているため、前年度までとの比較はできない。
 公共下水道の経営健全化・効率化に向けての取り組みとして、ホームページや広報誌などで下水道への接続を促し水洗化率の向上に努めるとともに、使用料等の徴収については水道料金の徴収と連携し、継続して徴収事務の強化を行う。
　また、管渠整備は令和6年度で終了したものの今後は処理場の改築更新事業を予定していることから、投資規模を最適化し企業債借入金を抑える。
　さらには、下水道事業を将来に渡って安定的に継続していくため、町の財政負担の軽減しながら経営健全化に向けた経営改善を行う。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</si>
</sst>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AA6-4571-AE8A-5CE7B7CE76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8AA6-4571-AE8A-5CE7B7CE76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52.36</c:v>
                </c:pt>
              </c:numCache>
            </c:numRef>
          </c:val>
          <c:extLst>
            <c:ext xmlns:c16="http://schemas.microsoft.com/office/drawing/2014/chart" uri="{C3380CC4-5D6E-409C-BE32-E72D297353CC}">
              <c16:uniqueId val="{00000000-A10B-4756-9585-AEF9EB6C06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A10B-4756-9585-AEF9EB6C06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77.739999999999995</c:v>
                </c:pt>
              </c:numCache>
            </c:numRef>
          </c:val>
          <c:extLst>
            <c:ext xmlns:c16="http://schemas.microsoft.com/office/drawing/2014/chart" uri="{C3380CC4-5D6E-409C-BE32-E72D297353CC}">
              <c16:uniqueId val="{00000000-3510-4622-98C0-B4763676A2D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3510-4622-98C0-B4763676A2D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107.16</c:v>
                </c:pt>
              </c:numCache>
            </c:numRef>
          </c:val>
          <c:extLst>
            <c:ext xmlns:c16="http://schemas.microsoft.com/office/drawing/2014/chart" uri="{C3380CC4-5D6E-409C-BE32-E72D297353CC}">
              <c16:uniqueId val="{00000000-CFD2-4E07-93D0-D661F6017C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CFD2-4E07-93D0-D661F6017C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40.56</c:v>
                </c:pt>
              </c:numCache>
            </c:numRef>
          </c:val>
          <c:extLst>
            <c:ext xmlns:c16="http://schemas.microsoft.com/office/drawing/2014/chart" uri="{C3380CC4-5D6E-409C-BE32-E72D297353CC}">
              <c16:uniqueId val="{00000000-A2D8-4C31-86D5-59A2118285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A2D8-4C31-86D5-59A2118285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16-46CD-A34E-C6A78C0B592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E16-46CD-A34E-C6A78C0B592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BD1-4AA9-96D0-041938F580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ABD1-4AA9-96D0-041938F580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25.35</c:v>
                </c:pt>
              </c:numCache>
            </c:numRef>
          </c:val>
          <c:extLst>
            <c:ext xmlns:c16="http://schemas.microsoft.com/office/drawing/2014/chart" uri="{C3380CC4-5D6E-409C-BE32-E72D297353CC}">
              <c16:uniqueId val="{00000000-FBB5-439B-BAF0-30F97FF8A9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FBB5-439B-BAF0-30F97FF8A9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2720.84</c:v>
                </c:pt>
              </c:numCache>
            </c:numRef>
          </c:val>
          <c:extLst>
            <c:ext xmlns:c16="http://schemas.microsoft.com/office/drawing/2014/chart" uri="{C3380CC4-5D6E-409C-BE32-E72D297353CC}">
              <c16:uniqueId val="{00000000-6660-4835-9A8B-ECA76C4328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6660-4835-9A8B-ECA76C4328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76.94</c:v>
                </c:pt>
              </c:numCache>
            </c:numRef>
          </c:val>
          <c:extLst>
            <c:ext xmlns:c16="http://schemas.microsoft.com/office/drawing/2014/chart" uri="{C3380CC4-5D6E-409C-BE32-E72D297353CC}">
              <c16:uniqueId val="{00000000-AF70-42B5-9BF6-03C27CA895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AF70-42B5-9BF6-03C27CA895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226.36</c:v>
                </c:pt>
              </c:numCache>
            </c:numRef>
          </c:val>
          <c:extLst>
            <c:ext xmlns:c16="http://schemas.microsoft.com/office/drawing/2014/chart" uri="{C3380CC4-5D6E-409C-BE32-E72D297353CC}">
              <c16:uniqueId val="{00000000-205B-42ED-9EFE-31D0D718FB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205B-42ED-9EFE-31D0D718FB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6" zoomScaleNormal="100" workbookViewId="0">
      <selection activeCell="BB57" sqref="BB5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青森県　七戸町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14014</v>
      </c>
      <c r="AM8" s="44"/>
      <c r="AN8" s="44"/>
      <c r="AO8" s="44"/>
      <c r="AP8" s="44"/>
      <c r="AQ8" s="44"/>
      <c r="AR8" s="44"/>
      <c r="AS8" s="44"/>
      <c r="AT8" s="45">
        <f>データ!T6</f>
        <v>337.23</v>
      </c>
      <c r="AU8" s="45"/>
      <c r="AV8" s="45"/>
      <c r="AW8" s="45"/>
      <c r="AX8" s="45"/>
      <c r="AY8" s="45"/>
      <c r="AZ8" s="45"/>
      <c r="BA8" s="45"/>
      <c r="BB8" s="45">
        <f>データ!U6</f>
        <v>41.56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71.28</v>
      </c>
      <c r="J10" s="45"/>
      <c r="K10" s="45"/>
      <c r="L10" s="45"/>
      <c r="M10" s="45"/>
      <c r="N10" s="45"/>
      <c r="O10" s="45"/>
      <c r="P10" s="45">
        <f>データ!P6</f>
        <v>24.42</v>
      </c>
      <c r="Q10" s="45"/>
      <c r="R10" s="45"/>
      <c r="S10" s="45"/>
      <c r="T10" s="45"/>
      <c r="U10" s="45"/>
      <c r="V10" s="45"/>
      <c r="W10" s="45">
        <f>データ!Q6</f>
        <v>104.06</v>
      </c>
      <c r="X10" s="45"/>
      <c r="Y10" s="45"/>
      <c r="Z10" s="45"/>
      <c r="AA10" s="45"/>
      <c r="AB10" s="45"/>
      <c r="AC10" s="45"/>
      <c r="AD10" s="44">
        <f>データ!R6</f>
        <v>3300</v>
      </c>
      <c r="AE10" s="44"/>
      <c r="AF10" s="44"/>
      <c r="AG10" s="44"/>
      <c r="AH10" s="44"/>
      <c r="AI10" s="44"/>
      <c r="AJ10" s="44"/>
      <c r="AK10" s="2"/>
      <c r="AL10" s="44">
        <f>データ!V6</f>
        <v>3383</v>
      </c>
      <c r="AM10" s="44"/>
      <c r="AN10" s="44"/>
      <c r="AO10" s="44"/>
      <c r="AP10" s="44"/>
      <c r="AQ10" s="44"/>
      <c r="AR10" s="44"/>
      <c r="AS10" s="44"/>
      <c r="AT10" s="45">
        <f>データ!W6</f>
        <v>1.93</v>
      </c>
      <c r="AU10" s="45"/>
      <c r="AV10" s="45"/>
      <c r="AW10" s="45"/>
      <c r="AX10" s="45"/>
      <c r="AY10" s="45"/>
      <c r="AZ10" s="45"/>
      <c r="BA10" s="45"/>
      <c r="BB10" s="45">
        <f>データ!X6</f>
        <v>1752.85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qHjiLhFJM2knJN1X1Jog2KfLvkCwU3md4M4TH29BDTdLMredeM0BUrHhY/2/ekqcBk9aPRrNyXmmrowmlhzfA==" saltValue="Bs809w9TJY6O5QD68y4p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24023</v>
      </c>
      <c r="D6" s="19">
        <f t="shared" si="3"/>
        <v>46</v>
      </c>
      <c r="E6" s="19">
        <f t="shared" si="3"/>
        <v>17</v>
      </c>
      <c r="F6" s="19">
        <f t="shared" si="3"/>
        <v>1</v>
      </c>
      <c r="G6" s="19">
        <f t="shared" si="3"/>
        <v>0</v>
      </c>
      <c r="H6" s="19" t="str">
        <f t="shared" si="3"/>
        <v>青森県　七戸町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71.28</v>
      </c>
      <c r="P6" s="20">
        <f t="shared" si="3"/>
        <v>24.42</v>
      </c>
      <c r="Q6" s="20">
        <f t="shared" si="3"/>
        <v>104.06</v>
      </c>
      <c r="R6" s="20">
        <f t="shared" si="3"/>
        <v>3300</v>
      </c>
      <c r="S6" s="20">
        <f t="shared" si="3"/>
        <v>14014</v>
      </c>
      <c r="T6" s="20">
        <f t="shared" si="3"/>
        <v>337.23</v>
      </c>
      <c r="U6" s="20">
        <f t="shared" si="3"/>
        <v>41.56</v>
      </c>
      <c r="V6" s="20">
        <f t="shared" si="3"/>
        <v>3383</v>
      </c>
      <c r="W6" s="20">
        <f t="shared" si="3"/>
        <v>1.93</v>
      </c>
      <c r="X6" s="20">
        <f t="shared" si="3"/>
        <v>1752.85</v>
      </c>
      <c r="Y6" s="21" t="str">
        <f>IF(Y7="",NA(),Y7)</f>
        <v>-</v>
      </c>
      <c r="Z6" s="21" t="str">
        <f t="shared" ref="Z6:AH6" si="4">IF(Z7="",NA(),Z7)</f>
        <v>-</v>
      </c>
      <c r="AA6" s="21" t="str">
        <f t="shared" si="4"/>
        <v>-</v>
      </c>
      <c r="AB6" s="21" t="str">
        <f t="shared" si="4"/>
        <v>-</v>
      </c>
      <c r="AC6" s="21">
        <f t="shared" si="4"/>
        <v>107.16</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25.35</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2720.84</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76.94</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226.36</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52.36</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77.739999999999995</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40.56</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2">
      <c r="A7" s="14"/>
      <c r="B7" s="23">
        <v>2024</v>
      </c>
      <c r="C7" s="23">
        <v>24023</v>
      </c>
      <c r="D7" s="23">
        <v>46</v>
      </c>
      <c r="E7" s="23">
        <v>17</v>
      </c>
      <c r="F7" s="23">
        <v>1</v>
      </c>
      <c r="G7" s="23">
        <v>0</v>
      </c>
      <c r="H7" s="23" t="s">
        <v>96</v>
      </c>
      <c r="I7" s="23" t="s">
        <v>97</v>
      </c>
      <c r="J7" s="23" t="s">
        <v>98</v>
      </c>
      <c r="K7" s="23" t="s">
        <v>99</v>
      </c>
      <c r="L7" s="23" t="s">
        <v>100</v>
      </c>
      <c r="M7" s="23" t="s">
        <v>101</v>
      </c>
      <c r="N7" s="24" t="s">
        <v>102</v>
      </c>
      <c r="O7" s="24">
        <v>71.28</v>
      </c>
      <c r="P7" s="24">
        <v>24.42</v>
      </c>
      <c r="Q7" s="24">
        <v>104.06</v>
      </c>
      <c r="R7" s="24">
        <v>3300</v>
      </c>
      <c r="S7" s="24">
        <v>14014</v>
      </c>
      <c r="T7" s="24">
        <v>337.23</v>
      </c>
      <c r="U7" s="24">
        <v>41.56</v>
      </c>
      <c r="V7" s="24">
        <v>3383</v>
      </c>
      <c r="W7" s="24">
        <v>1.93</v>
      </c>
      <c r="X7" s="24">
        <v>1752.85</v>
      </c>
      <c r="Y7" s="24" t="s">
        <v>102</v>
      </c>
      <c r="Z7" s="24" t="s">
        <v>102</v>
      </c>
      <c r="AA7" s="24" t="s">
        <v>102</v>
      </c>
      <c r="AB7" s="24" t="s">
        <v>102</v>
      </c>
      <c r="AC7" s="24">
        <v>107.16</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25.35</v>
      </c>
      <c r="AZ7" s="24" t="s">
        <v>102</v>
      </c>
      <c r="BA7" s="24" t="s">
        <v>102</v>
      </c>
      <c r="BB7" s="24" t="s">
        <v>102</v>
      </c>
      <c r="BC7" s="24" t="s">
        <v>102</v>
      </c>
      <c r="BD7" s="24">
        <v>56.13</v>
      </c>
      <c r="BE7" s="24">
        <v>82.75</v>
      </c>
      <c r="BF7" s="24" t="s">
        <v>102</v>
      </c>
      <c r="BG7" s="24" t="s">
        <v>102</v>
      </c>
      <c r="BH7" s="24" t="s">
        <v>102</v>
      </c>
      <c r="BI7" s="24" t="s">
        <v>102</v>
      </c>
      <c r="BJ7" s="24">
        <v>2720.84</v>
      </c>
      <c r="BK7" s="24" t="s">
        <v>102</v>
      </c>
      <c r="BL7" s="24" t="s">
        <v>102</v>
      </c>
      <c r="BM7" s="24" t="s">
        <v>102</v>
      </c>
      <c r="BN7" s="24" t="s">
        <v>102</v>
      </c>
      <c r="BO7" s="24">
        <v>1343.89</v>
      </c>
      <c r="BP7" s="24">
        <v>602.55999999999995</v>
      </c>
      <c r="BQ7" s="24" t="s">
        <v>102</v>
      </c>
      <c r="BR7" s="24" t="s">
        <v>102</v>
      </c>
      <c r="BS7" s="24" t="s">
        <v>102</v>
      </c>
      <c r="BT7" s="24" t="s">
        <v>102</v>
      </c>
      <c r="BU7" s="24">
        <v>76.94</v>
      </c>
      <c r="BV7" s="24" t="s">
        <v>102</v>
      </c>
      <c r="BW7" s="24" t="s">
        <v>102</v>
      </c>
      <c r="BX7" s="24" t="s">
        <v>102</v>
      </c>
      <c r="BY7" s="24" t="s">
        <v>102</v>
      </c>
      <c r="BZ7" s="24">
        <v>72.84</v>
      </c>
      <c r="CA7" s="24">
        <v>97.94</v>
      </c>
      <c r="CB7" s="24" t="s">
        <v>102</v>
      </c>
      <c r="CC7" s="24" t="s">
        <v>102</v>
      </c>
      <c r="CD7" s="24" t="s">
        <v>102</v>
      </c>
      <c r="CE7" s="24" t="s">
        <v>102</v>
      </c>
      <c r="CF7" s="24">
        <v>226.36</v>
      </c>
      <c r="CG7" s="24" t="s">
        <v>102</v>
      </c>
      <c r="CH7" s="24" t="s">
        <v>102</v>
      </c>
      <c r="CI7" s="24" t="s">
        <v>102</v>
      </c>
      <c r="CJ7" s="24" t="s">
        <v>102</v>
      </c>
      <c r="CK7" s="24">
        <v>232.33</v>
      </c>
      <c r="CL7" s="24">
        <v>140.97999999999999</v>
      </c>
      <c r="CM7" s="24" t="s">
        <v>102</v>
      </c>
      <c r="CN7" s="24" t="s">
        <v>102</v>
      </c>
      <c r="CO7" s="24" t="s">
        <v>102</v>
      </c>
      <c r="CP7" s="24" t="s">
        <v>102</v>
      </c>
      <c r="CQ7" s="24">
        <v>52.36</v>
      </c>
      <c r="CR7" s="24" t="s">
        <v>102</v>
      </c>
      <c r="CS7" s="24" t="s">
        <v>102</v>
      </c>
      <c r="CT7" s="24" t="s">
        <v>102</v>
      </c>
      <c r="CU7" s="24" t="s">
        <v>102</v>
      </c>
      <c r="CV7" s="24">
        <v>48.92</v>
      </c>
      <c r="CW7" s="24">
        <v>60.13</v>
      </c>
      <c r="CX7" s="24" t="s">
        <v>102</v>
      </c>
      <c r="CY7" s="24" t="s">
        <v>102</v>
      </c>
      <c r="CZ7" s="24" t="s">
        <v>102</v>
      </c>
      <c r="DA7" s="24" t="s">
        <v>102</v>
      </c>
      <c r="DB7" s="24">
        <v>77.739999999999995</v>
      </c>
      <c r="DC7" s="24" t="s">
        <v>102</v>
      </c>
      <c r="DD7" s="24" t="s">
        <v>102</v>
      </c>
      <c r="DE7" s="24" t="s">
        <v>102</v>
      </c>
      <c r="DF7" s="24" t="s">
        <v>102</v>
      </c>
      <c r="DG7" s="24">
        <v>80.760000000000005</v>
      </c>
      <c r="DH7" s="24">
        <v>96</v>
      </c>
      <c r="DI7" s="24" t="s">
        <v>102</v>
      </c>
      <c r="DJ7" s="24" t="s">
        <v>102</v>
      </c>
      <c r="DK7" s="24" t="s">
        <v>102</v>
      </c>
      <c r="DL7" s="24" t="s">
        <v>102</v>
      </c>
      <c r="DM7" s="24">
        <v>40.56</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町屋　淳一</cp:lastModifiedBy>
  <cp:lastPrinted>2026-01-28T02:40:40Z</cp:lastPrinted>
  <dcterms:created xsi:type="dcterms:W3CDTF">2025-12-23T05:56:19Z</dcterms:created>
  <dcterms:modified xsi:type="dcterms:W3CDTF">2026-01-28T05:15:33Z</dcterms:modified>
  <cp:category/>
</cp:coreProperties>
</file>