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7000上下水道課\青森県財務部　市町村課\公営企業経営分析\農業集落排水事業\R07（6年度分）\"/>
    </mc:Choice>
  </mc:AlternateContent>
  <xr:revisionPtr revIDLastSave="0" documentId="13_ncr:1_{F4A1DC5E-F933-4C45-90BC-8C0EFF6A4F08}" xr6:coauthVersionLast="47" xr6:coauthVersionMax="47" xr10:uidLastSave="{00000000-0000-0000-0000-000000000000}"/>
  <workbookProtection workbookAlgorithmName="SHA-512" workbookHashValue="YrG86mor2MEjT5D2aZaDa+C9t0Q8lkMhxsl1A0/fXAF9leNEYCqTI+Y8m14zVOxGCQMr4TG1U6eA5nW12Iz0sw==" workbookSaltValue="u2zhhx6SJ/Otd5H2vd8ZwQ==" workbookSpinCount="100000" lockStructure="1"/>
  <bookViews>
    <workbookView xWindow="-28920" yWindow="-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AT10" i="4"/>
  <c r="P10"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<sst xmlns="http://schemas.openxmlformats.org/spreadsheetml/2006/main" count="319" uniqueCount="116">
  <si>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</si>
  <si>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</si>
  <si>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</si>
  <si>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</si>
  <si>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</si>
  <si>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</si>
  <si>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</si>
  <si>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</si>
  <si>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</si>
  <si>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</si>
  <si>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</si>
  <si>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</si>
  <si>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</si>
  <si>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</si>
  <si>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</si>
  <si>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</si>
  <si>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</si>
  <si>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</si>
  <si>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</si>
  <si>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</si>
  <si>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</si>
  <si>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</si>
  <si>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</si>
  <si>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</si>
  <si>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</si>
  <si>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</si>
  <si>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</si>
  <si>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</si>
  <si>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</si>
  <si>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</si>
  <si>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</si>
  <si>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</si>
  <si>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</si>
  <si>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</si>
  <si>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</si>
  <si>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</si>
  <si>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</si>
  <si>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</si>
  <si>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</si>
  <si>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</si>
  <si>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</si>
  <si>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</si>
  <si>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</si>
  <si>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</si>
  <si>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</si>
  <si>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</si>
  <si>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</si>
  <si>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</si>
  <si>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</si>
  <si>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</si>
  <si>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</si>
  <si>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</si>
  <si>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</si>
  <si>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</si>
  <si>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</si>
  <si>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</si>
  <si>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</si>
  <si>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</si>
  <si>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</si>
  <si>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</si>
  <si>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</si>
  <si>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</si>
  <si>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</si>
  <si>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</si>
  <si>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</si>
  <si>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</si>
  <si>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</si>
  <si>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</si>
  <si>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</si>
  <si>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</si>
  <si>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</si>
  <si>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</si>
  <si>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</si>
  <si>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</si>
  <si>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</si>
  <si>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</si>
  <si>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</si>
  <si>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</si>
  <si>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</si>
  <si>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</si>
  <si>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</si>
  <si>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</si>
  <si>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</si>
  <si>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</si>
  <si>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</si>
  <si>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</si>
  <si>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</si>
  <si>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</si>
  <si>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</si>
  <si>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</si>
  <si>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</si>
  <si>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</si>
  <si>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</si>
  <si>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</si>
  <si>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</si>
  <si>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</si>
  <si>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中泊町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</si>
  <si>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</si>
  <si>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</si>
  <si>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</si>
  <si>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</si>
  <si>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</si>
  <si>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</si>
  <si>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</si>
  <si>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</si>
  <si>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</si>
  <si>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</si>
  <si>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</si>
  <si>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</si>
  <si>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</si>
  <si>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</si>
  <si>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</si>
  <si>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</si>
  <si>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及び全国平均より低い水準となっているが、現施設は供用開始後28年を経過していることから、老朽施設の補修、更新等が必要となってくる。今後は計画的な設備更新をしていかなければならない。</t>
    <rPh sb="1" eb="7">
      <t>ユウケイコテイシサン</t>
    </rPh>
    <phoneticPr fontId="4"/>
  </si>
  <si>
    <t>　収支は黒字となっているが、現状は一般会計からの繰入金で多くを賄っているため、健全性のある経営とは言えない状況にある。過疎化、少子高齢化が加速している現状で、経営が不能とならないよう基本計画である経営戦略に基づき、経営の健全化を図っていきたい。</t>
    <rPh sb="1" eb="3">
      <t>シュウシ</t>
    </rPh>
    <rPh sb="4" eb="6">
      <t>クロジ</t>
    </rPh>
    <rPh sb="14" eb="16">
      <t>ゲンジョウ</t>
    </rPh>
    <rPh sb="17" eb="21">
      <t>イッパンカイケイ</t>
    </rPh>
    <rPh sb="24" eb="27">
      <t>クリイレキン</t>
    </rPh>
    <rPh sb="28" eb="29">
      <t>オオ</t>
    </rPh>
    <rPh sb="31" eb="32">
      <t>マカナ</t>
    </rPh>
    <rPh sb="39" eb="42">
      <t>ケンゼンセイ</t>
    </rPh>
    <rPh sb="45" eb="47">
      <t>ケイエイ</t>
    </rPh>
    <rPh sb="49" eb="50">
      <t>イ</t>
    </rPh>
    <rPh sb="53" eb="55">
      <t>ジョウキョウ</t>
    </rPh>
    <rPh sb="59" eb="62">
      <t>カソカ</t>
    </rPh>
    <rPh sb="63" eb="68">
      <t>ショウシコウレイカ</t>
    </rPh>
    <rPh sb="69" eb="71">
      <t>カソク</t>
    </rPh>
    <rPh sb="75" eb="77">
      <t>ゲンジョウ</t>
    </rPh>
    <rPh sb="79" eb="81">
      <t>ケイエイ</t>
    </rPh>
    <rPh sb="82" eb="84">
      <t>フノウ</t>
    </rPh>
    <rPh sb="91" eb="95">
      <t>キホンケイカク</t>
    </rPh>
    <rPh sb="98" eb="102">
      <t>ケイエイセンリャク</t>
    </rPh>
    <rPh sb="103" eb="104">
      <t>モト</t>
    </rPh>
    <rPh sb="107" eb="109">
      <t>ケイエイ</t>
    </rPh>
    <rPh sb="110" eb="113">
      <t>ケンゼンカ</t>
    </rPh>
    <rPh sb="114" eb="115">
      <t>ハカ</t>
    </rPh>
    <phoneticPr fontId="4"/>
  </si>
  <si>
    <t>　健全性については、経常収支比率が130.53％と100％を上回っているが、一般会計からの繰入金によるもので、流動比率及び経費回収率は100％を大きく下回っており、不安定な経営状況である。
　汚水処理原価については、類似団体と比較して高い水準にあり、維持管理費の抑制や有収率を増加させるよう接続率の向上に努めなければならない。
　施設の効率性については、人口減少に伴い施設利用率及び水洗化率が低い水準にあるため、接続率の向上に努めながらも将来的には施設利用の規模縮小等の見直しを図る必要がある。</t>
    <rPh sb="1" eb="4">
      <t>ケンゼンセイ</t>
    </rPh>
    <rPh sb="10" eb="16">
      <t>ケイジョウシュウシヒリツ</t>
    </rPh>
    <rPh sb="30" eb="32">
      <t>ウワマワ</t>
    </rPh>
    <rPh sb="38" eb="40">
      <t>イッパン</t>
    </rPh>
    <rPh sb="40" eb="42">
      <t>カイケイ</t>
    </rPh>
    <rPh sb="45" eb="48">
      <t>クリイレキン</t>
    </rPh>
    <rPh sb="55" eb="59">
      <t>リュウドウヒリツ</t>
    </rPh>
    <rPh sb="59" eb="60">
      <t>オヨ</t>
    </rPh>
    <rPh sb="61" eb="66">
      <t>ケイヒカイシュウリツ</t>
    </rPh>
    <rPh sb="72" eb="73">
      <t>オオ</t>
    </rPh>
    <rPh sb="75" eb="77">
      <t>シタマワ</t>
    </rPh>
    <rPh sb="82" eb="85">
      <t>フアンテイ</t>
    </rPh>
    <rPh sb="86" eb="90">
      <t>ケイエイジョウキョウ</t>
    </rPh>
    <rPh sb="96" eb="100">
      <t>オスイショリ</t>
    </rPh>
    <rPh sb="100" eb="102">
      <t>ゲンカ</t>
    </rPh>
    <rPh sb="108" eb="112">
      <t>ルイジダンタイ</t>
    </rPh>
    <rPh sb="113" eb="115">
      <t>ヒカク</t>
    </rPh>
    <rPh sb="117" eb="118">
      <t>タカ</t>
    </rPh>
    <rPh sb="119" eb="121">
      <t>スイジュン</t>
    </rPh>
    <rPh sb="125" eb="130">
      <t>イジカンリヒ</t>
    </rPh>
    <rPh sb="131" eb="133">
      <t>ヨクセイ</t>
    </rPh>
    <rPh sb="134" eb="137">
      <t>ユウシュウリツ</t>
    </rPh>
    <rPh sb="138" eb="140">
      <t>ゾウカ</t>
    </rPh>
    <rPh sb="145" eb="148">
      <t>セツゾクリツ</t>
    </rPh>
    <rPh sb="149" eb="151">
      <t>コウジョウ</t>
    </rPh>
    <rPh sb="152" eb="153">
      <t>ツト</t>
    </rPh>
    <rPh sb="167" eb="169">
      <t>シセツ</t>
    </rPh>
    <rPh sb="170" eb="173">
      <t>コウリツセイ</t>
    </rPh>
    <rPh sb="179" eb="183">
      <t>ジンコウゲンショウ</t>
    </rPh>
    <rPh sb="184" eb="185">
      <t>トモナ</t>
    </rPh>
    <rPh sb="186" eb="191">
      <t>シセツリヨウリツ</t>
    </rPh>
    <rPh sb="191" eb="192">
      <t>オヨ</t>
    </rPh>
    <rPh sb="193" eb="197">
      <t>スイセンカリツ</t>
    </rPh>
    <rPh sb="198" eb="199">
      <t>ヒク</t>
    </rPh>
    <rPh sb="200" eb="202">
      <t>スイジュン</t>
    </rPh>
    <rPh sb="221" eb="224">
      <t>ショウライテキ</t>
    </rPh>
    <rPh sb="226" eb="228">
      <t>シセツ</t>
    </rPh>
    <rPh sb="228" eb="230">
      <t>リヨウ</t>
    </rPh>
    <rPh sb="231" eb="233">
      <t>キボ</t>
    </rPh>
    <rPh sb="233" eb="236">
      <t>シュクショウトウ</t>
    </rPh>
    <rPh sb="237" eb="239">
      <t>ミナオ</t>
    </rPh>
    <rPh sb="241" eb="242">
      <t>ハカ</t>
    </rPh>
    <rPh sb="243" eb="2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</si>
</sst>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A0-42A9-8C7D-7BE03F36DF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0A0-42A9-8C7D-7BE03F36DF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24.65</c:v>
                </c:pt>
              </c:numCache>
            </c:numRef>
          </c:val>
          <c:extLst>
            <c:ext xmlns:c16="http://schemas.microsoft.com/office/drawing/2014/chart" uri="{C3380CC4-5D6E-409C-BE32-E72D297353CC}">
              <c16:uniqueId val="{00000000-1D78-4E3E-BF1B-3AE4C178FE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D78-4E3E-BF1B-3AE4C178FE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54.92</c:v>
                </c:pt>
              </c:numCache>
            </c:numRef>
          </c:val>
          <c:extLst>
            <c:ext xmlns:c16="http://schemas.microsoft.com/office/drawing/2014/chart" uri="{C3380CC4-5D6E-409C-BE32-E72D297353CC}">
              <c16:uniqueId val="{00000000-F037-4B07-8518-181573514E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037-4B07-8518-181573514E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130.53</c:v>
                </c:pt>
              </c:numCache>
            </c:numRef>
          </c:val>
          <c:extLst>
            <c:ext xmlns:c16="http://schemas.microsoft.com/office/drawing/2014/chart" uri="{C3380CC4-5D6E-409C-BE32-E72D297353CC}">
              <c16:uniqueId val="{00000000-D093-4373-8DEF-FFCE3A534B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093-4373-8DEF-FFCE3A534B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3.79</c:v>
                </c:pt>
              </c:numCache>
            </c:numRef>
          </c:val>
          <c:extLst>
            <c:ext xmlns:c16="http://schemas.microsoft.com/office/drawing/2014/chart" uri="{C3380CC4-5D6E-409C-BE32-E72D297353CC}">
              <c16:uniqueId val="{00000000-2C74-4263-88D3-5C815B07EE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C74-4263-88D3-5C815B07EE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4D-4F9E-BD2B-5EFBCC218D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A4D-4F9E-BD2B-5EFBCC218D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80-4779-AA00-3AF7AFDE3A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780-4779-AA00-3AF7AFDE3A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17.62</c:v>
                </c:pt>
              </c:numCache>
            </c:numRef>
          </c:val>
          <c:extLst>
            <c:ext xmlns:c16="http://schemas.microsoft.com/office/drawing/2014/chart" uri="{C3380CC4-5D6E-409C-BE32-E72D297353CC}">
              <c16:uniqueId val="{00000000-EB09-4834-8526-2ED47BB2BC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B09-4834-8526-2ED47BB2BC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D05-41FC-8D2C-3430F54CCF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5D05-41FC-8D2C-3430F54CCF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37.72</c:v>
                </c:pt>
              </c:numCache>
            </c:numRef>
          </c:val>
          <c:extLst>
            <c:ext xmlns:c16="http://schemas.microsoft.com/office/drawing/2014/chart" uri="{C3380CC4-5D6E-409C-BE32-E72D297353CC}">
              <c16:uniqueId val="{00000000-53DD-4A45-B7E8-A2B7419F27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3DD-4A45-B7E8-A2B7419F27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356.76</c:v>
                </c:pt>
              </c:numCache>
            </c:numRef>
          </c:val>
          <c:extLst>
            <c:ext xmlns:c16="http://schemas.microsoft.com/office/drawing/2014/chart" uri="{C3380CC4-5D6E-409C-BE32-E72D297353CC}">
              <c16:uniqueId val="{00000000-B015-4A20-930D-DA68049806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015-4A20-930D-DA68049806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2" zoomScaleNormal="100" workbookViewId="0">
      <selection activeCell="BJ33" sqref="BJ3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青森県　中泊町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9417</v>
      </c>
      <c r="AM8" s="45"/>
      <c r="AN8" s="45"/>
      <c r="AO8" s="45"/>
      <c r="AP8" s="45"/>
      <c r="AQ8" s="45"/>
      <c r="AR8" s="45"/>
      <c r="AS8" s="45"/>
      <c r="AT8" s="44">
        <f>データ!T6</f>
        <v>216.34</v>
      </c>
      <c r="AU8" s="44"/>
      <c r="AV8" s="44"/>
      <c r="AW8" s="44"/>
      <c r="AX8" s="44"/>
      <c r="AY8" s="44"/>
      <c r="AZ8" s="44"/>
      <c r="BA8" s="44"/>
      <c r="BB8" s="44">
        <f>データ!U6</f>
        <v>43.53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93.59</v>
      </c>
      <c r="J10" s="44"/>
      <c r="K10" s="44"/>
      <c r="L10" s="44"/>
      <c r="M10" s="44"/>
      <c r="N10" s="44"/>
      <c r="O10" s="44"/>
      <c r="P10" s="44">
        <f>データ!P6</f>
        <v>8.94</v>
      </c>
      <c r="Q10" s="44"/>
      <c r="R10" s="44"/>
      <c r="S10" s="44"/>
      <c r="T10" s="44"/>
      <c r="U10" s="44"/>
      <c r="V10" s="44"/>
      <c r="W10" s="44">
        <f>データ!Q6</f>
        <v>73.42</v>
      </c>
      <c r="X10" s="44"/>
      <c r="Y10" s="44"/>
      <c r="Z10" s="44"/>
      <c r="AA10" s="44"/>
      <c r="AB10" s="44"/>
      <c r="AC10" s="44"/>
      <c r="AD10" s="45">
        <f>データ!R6</f>
        <v>2695</v>
      </c>
      <c r="AE10" s="45"/>
      <c r="AF10" s="45"/>
      <c r="AG10" s="45"/>
      <c r="AH10" s="45"/>
      <c r="AI10" s="45"/>
      <c r="AJ10" s="45"/>
      <c r="AK10" s="2"/>
      <c r="AL10" s="45">
        <f>データ!V6</f>
        <v>834</v>
      </c>
      <c r="AM10" s="45"/>
      <c r="AN10" s="45"/>
      <c r="AO10" s="45"/>
      <c r="AP10" s="45"/>
      <c r="AQ10" s="45"/>
      <c r="AR10" s="45"/>
      <c r="AS10" s="45"/>
      <c r="AT10" s="44">
        <f>データ!W6</f>
        <v>0.65</v>
      </c>
      <c r="AU10" s="44"/>
      <c r="AV10" s="44"/>
      <c r="AW10" s="44"/>
      <c r="AX10" s="44"/>
      <c r="AY10" s="44"/>
      <c r="AZ10" s="44"/>
      <c r="BA10" s="44"/>
      <c r="BB10" s="44">
        <f>データ!X6</f>
        <v>1283.08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PvFApgrMgNp1+wREU1SEotbL32+PtaF1ASQZzfz0+63BasE2XDpIrpZvSOWr5TjYYay+kJDZjwklX+n+xnOcA==" saltValue="ZWxtdGn5yorkopljSWIs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23876</v>
      </c>
      <c r="D6" s="19">
        <f t="shared" si="3"/>
        <v>46</v>
      </c>
      <c r="E6" s="19">
        <f t="shared" si="3"/>
        <v>17</v>
      </c>
      <c r="F6" s="19">
        <f t="shared" si="3"/>
        <v>5</v>
      </c>
      <c r="G6" s="19">
        <f t="shared" si="3"/>
        <v>0</v>
      </c>
      <c r="H6" s="19" t="str">
        <f t="shared" si="3"/>
        <v>青森県　中泊町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93.59</v>
      </c>
      <c r="P6" s="20">
        <f t="shared" si="3"/>
        <v>8.94</v>
      </c>
      <c r="Q6" s="20">
        <f t="shared" si="3"/>
        <v>73.42</v>
      </c>
      <c r="R6" s="20">
        <f t="shared" si="3"/>
        <v>2695</v>
      </c>
      <c r="S6" s="20">
        <f t="shared" si="3"/>
        <v>9417</v>
      </c>
      <c r="T6" s="20">
        <f t="shared" si="3"/>
        <v>216.34</v>
      </c>
      <c r="U6" s="20">
        <f t="shared" si="3"/>
        <v>43.53</v>
      </c>
      <c r="V6" s="20">
        <f t="shared" si="3"/>
        <v>834</v>
      </c>
      <c r="W6" s="20">
        <f t="shared" si="3"/>
        <v>0.65</v>
      </c>
      <c r="X6" s="20">
        <f t="shared" si="3"/>
        <v>1283.08</v>
      </c>
      <c r="Y6" s="21" t="str">
        <f>IF(Y7="",NA(),Y7)</f>
        <v>-</v>
      </c>
      <c r="Z6" s="21" t="str">
        <f t="shared" ref="Z6:AH6" si="4">IF(Z7="",NA(),Z7)</f>
        <v>-</v>
      </c>
      <c r="AA6" s="21" t="str">
        <f t="shared" si="4"/>
        <v>-</v>
      </c>
      <c r="AB6" s="21" t="str">
        <f t="shared" si="4"/>
        <v>-</v>
      </c>
      <c r="AC6" s="21">
        <f t="shared" si="4"/>
        <v>130.53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17.62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37.72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356.76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24.65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54.92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23876</v>
      </c>
      <c r="D7" s="23">
        <v>46</v>
      </c>
      <c r="E7" s="23">
        <v>17</v>
      </c>
      <c r="F7" s="23">
        <v>5</v>
      </c>
      <c r="G7" s="23">
        <v>0</v>
      </c>
      <c r="H7" s="23" t="s">
        <v>96</v>
      </c>
      <c r="I7" s="23" t="s">
        <v>97</v>
      </c>
      <c r="J7" s="23" t="s">
        <v>98</v>
      </c>
      <c r="K7" s="23" t="s">
        <v>99</v>
      </c>
      <c r="L7" s="23" t="s">
        <v>100</v>
      </c>
      <c r="M7" s="23" t="s">
        <v>101</v>
      </c>
      <c r="N7" s="24" t="s">
        <v>102</v>
      </c>
      <c r="O7" s="24">
        <v>93.59</v>
      </c>
      <c r="P7" s="24">
        <v>8.94</v>
      </c>
      <c r="Q7" s="24">
        <v>73.42</v>
      </c>
      <c r="R7" s="24">
        <v>2695</v>
      </c>
      <c r="S7" s="24">
        <v>9417</v>
      </c>
      <c r="T7" s="24">
        <v>216.34</v>
      </c>
      <c r="U7" s="24">
        <v>43.53</v>
      </c>
      <c r="V7" s="24">
        <v>834</v>
      </c>
      <c r="W7" s="24">
        <v>0.65</v>
      </c>
      <c r="X7" s="24">
        <v>1283.08</v>
      </c>
      <c r="Y7" s="24" t="s">
        <v>102</v>
      </c>
      <c r="Z7" s="24" t="s">
        <v>102</v>
      </c>
      <c r="AA7" s="24" t="s">
        <v>102</v>
      </c>
      <c r="AB7" s="24" t="s">
        <v>102</v>
      </c>
      <c r="AC7" s="24">
        <v>130.53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17.62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37.72</v>
      </c>
      <c r="BV7" s="24" t="s">
        <v>102</v>
      </c>
      <c r="BW7" s="24" t="s">
        <v>102</v>
      </c>
      <c r="BX7" s="24" t="s">
        <v>102</v>
      </c>
      <c r="BY7" s="24" t="s">
        <v>102</v>
      </c>
      <c r="BZ7" s="24">
        <v>47.96</v>
      </c>
      <c r="CA7" s="24">
        <v>54.51</v>
      </c>
      <c r="CB7" s="24" t="s">
        <v>102</v>
      </c>
      <c r="CC7" s="24" t="s">
        <v>102</v>
      </c>
      <c r="CD7" s="24" t="s">
        <v>102</v>
      </c>
      <c r="CE7" s="24" t="s">
        <v>102</v>
      </c>
      <c r="CF7" s="24">
        <v>356.76</v>
      </c>
      <c r="CG7" s="24" t="s">
        <v>102</v>
      </c>
      <c r="CH7" s="24" t="s">
        <v>102</v>
      </c>
      <c r="CI7" s="24" t="s">
        <v>102</v>
      </c>
      <c r="CJ7" s="24" t="s">
        <v>102</v>
      </c>
      <c r="CK7" s="24">
        <v>325.85000000000002</v>
      </c>
      <c r="CL7" s="24">
        <v>286.33</v>
      </c>
      <c r="CM7" s="24" t="s">
        <v>102</v>
      </c>
      <c r="CN7" s="24" t="s">
        <v>102</v>
      </c>
      <c r="CO7" s="24" t="s">
        <v>102</v>
      </c>
      <c r="CP7" s="24" t="s">
        <v>102</v>
      </c>
      <c r="CQ7" s="24">
        <v>24.65</v>
      </c>
      <c r="CR7" s="24" t="s">
        <v>102</v>
      </c>
      <c r="CS7" s="24" t="s">
        <v>102</v>
      </c>
      <c r="CT7" s="24" t="s">
        <v>102</v>
      </c>
      <c r="CU7" s="24" t="s">
        <v>102</v>
      </c>
      <c r="CV7" s="24">
        <v>45.32</v>
      </c>
      <c r="CW7" s="24">
        <v>49.92</v>
      </c>
      <c r="CX7" s="24" t="s">
        <v>102</v>
      </c>
      <c r="CY7" s="24" t="s">
        <v>102</v>
      </c>
      <c r="CZ7" s="24" t="s">
        <v>102</v>
      </c>
      <c r="DA7" s="24" t="s">
        <v>102</v>
      </c>
      <c r="DB7" s="24">
        <v>54.92</v>
      </c>
      <c r="DC7" s="24" t="s">
        <v>102</v>
      </c>
      <c r="DD7" s="24" t="s">
        <v>102</v>
      </c>
      <c r="DE7" s="24" t="s">
        <v>102</v>
      </c>
      <c r="DF7" s="24" t="s">
        <v>102</v>
      </c>
      <c r="DG7" s="24">
        <v>83.54</v>
      </c>
      <c r="DH7" s="24">
        <v>87.8</v>
      </c>
      <c r="DI7" s="24" t="s">
        <v>102</v>
      </c>
      <c r="DJ7" s="24" t="s">
        <v>102</v>
      </c>
      <c r="DK7" s="24" t="s">
        <v>102</v>
      </c>
      <c r="DL7" s="24" t="s">
        <v>102</v>
      </c>
      <c r="DM7" s="24">
        <v>3.79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2025N132</cp:lastModifiedBy>
  <cp:lastPrinted>2026-01-21T01:46:59Z</cp:lastPrinted>
  <dcterms:created xsi:type="dcterms:W3CDTF">2025-12-23T06:16:02Z</dcterms:created>
  <dcterms:modified xsi:type="dcterms:W3CDTF">2026-01-21T02:00:22Z</dcterms:modified>
  <cp:category/>
</cp:coreProperties>
</file>