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6.54\上下水道課\総務経営係（水道）\総務係\R7処理分\J-1-0-26 決算関係\経営比較分析表\"/>
    </mc:Choice>
  </mc:AlternateContent>
  <xr:revisionPtr revIDLastSave="0" documentId="13_ncr:1_{F60338B7-DF2D-44C0-80D6-45F326F2F6A5}" xr6:coauthVersionLast="47" xr6:coauthVersionMax="47" xr10:uidLastSave="{00000000-0000-0000-0000-000000000000}"/>
  <workbookProtection workbookAlgorithmName="SHA-512" workbookHashValue="DxCALoOQ1rjdeu8ZnWhYxk9k8yFbRQ1HaTwoWQnarNa+0vGBtL5Qp6O98vvpR4mUgfUIgYqevMr2wkg1oewSEg==" workbookSaltValue="Svi0Q8FDjXl7hDVVL06Zd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N6" i="5"/>
  <c r="B10" i="4" s="1"/>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BB10" i="4"/>
  <c r="AT10" i="4"/>
  <c r="AL10" i="4"/>
  <c r="P10" i="4"/>
  <c r="I10" i="4"/>
  <c r="AD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<sst xmlns="http://schemas.openxmlformats.org/spreadsheetml/2006/main" count="228" uniqueCount="112">
  <si>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</si>
  <si>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</si>
  <si>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</si>
  <si>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</si>
  <si>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</si>
  <si>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</si>
  <si>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</si>
  <si>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</si>
  <si>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</si>
  <si>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</si>
  <si>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</si>
  <si>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</si>
  <si>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</si>
  <si>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</si>
  <si>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</si>
  <si>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</si>
  <si>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</si>
  <si>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</si>
  <si>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</si>
  <si>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</si>
  <si>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</si>
  <si>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</si>
  <si>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</si>
  <si>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</si>
  <si>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</si>
  <si>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</si>
  <si>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</si>
  <si>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</si>
  <si>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</si>
  <si>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</si>
  <si>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</si>
  <si>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</si>
  <si>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</si>
  <si>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</si>
  <si>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</si>
  <si>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</si>
  <si>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</si>
  <si>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</si>
  <si>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</si>
  <si>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</si>
  <si>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</si>
  <si>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</si>
  <si>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</si>
  <si>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</si>
  <si>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</si>
  <si>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</si>
  <si>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</si>
  <si>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</si>
  <si>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</si>
  <si>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</si>
  <si>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</si>
  <si>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</si>
  <si>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</si>
  <si>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</si>
  <si>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</si>
  <si>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</si>
  <si>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</si>
  <si>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</si>
  <si>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</si>
  <si>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</si>
  <si>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</si>
  <si>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</si>
  <si>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</si>
  <si>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</si>
  <si>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</si>
  <si>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</si>
  <si>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</si>
  <si>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</si>
  <si>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</si>
  <si>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</si>
  <si>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</si>
  <si>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</si>
  <si>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</si>
  <si>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</si>
  <si>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</si>
  <si>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</si>
  <si>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</si>
  <si>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</si>
  <si>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</si>
  <si>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</si>
  <si>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</si>
  <si>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</si>
  <si>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</si>
  <si>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</si>
  <si>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</si>
  <si>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</si>
  <si>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</si>
  <si>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</si>
  <si>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</si>
  <si>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</si>
  <si>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</si>
  <si>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</si>
  <si>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藤崎町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</si>
  <si>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</si>
  <si>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</si>
  <si>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</si>
  <si>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</si>
  <si>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</si>
  <si>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</si>
  <si>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</si>
  <si>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</si>
  <si>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</si>
  <si>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</si>
  <si>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</si>
  <si>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</si>
  <si>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</si>
  <si>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</si>
  <si>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</si>
  <si>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</si>
  <si>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町の水道事業は経常収支比率、流動比率とも100％以上を維持しており、給水収益による事業運営が成立し、短期的な債務に対する支払能力を有している状況です。また累積欠損金が発生していないことから、健全な経営状況であるといえます。
　企業債現在高対給水収益比率は全国平均や類似団体と比較して低い状況で推移していますが、新たな建設改良等を控えており企業債の発行をしていないことによります。今後は必要な更新事業等に対して企業債の発行も増となることが想定されるため、適正な経営状況になるよう努めます。
　施設利用率が減少している理由は昨年度よりも給水人口が減少したことが原因の一つと考えられます。今後も人口の動向により、さらに減少していくと想定されます。
　有収率は、年々低下傾向が見られますが今年度は微増となりました。これは水道管からの漏水を早期発見、修繕したことが考えられます。今後は、法定耐用年数を超過している管路の更新等を実施し、さらなる増加につなげる必要があると考えられます。
　現在は給水に係る費用を給水収益で賄えていますが、人口減少等による収益の減少や更新投資の増加により、企業債残高対給水収益比率の増加、また料金回収率も下がっていくと想定されることから、更なる経費の削減や広域化による維持管理費の縮減に取り組んでいきます。</t>
    <rPh sb="26" eb="28">
      <t>イジョウ</t>
    </rPh>
    <rPh sb="29" eb="31">
      <t>イジ</t>
    </rPh>
    <rPh sb="48" eb="50">
      <t>セイリツ</t>
    </rPh>
    <rPh sb="52" eb="54">
      <t>タンキ</t>
    </rPh>
    <rPh sb="54" eb="55">
      <t>テキ</t>
    </rPh>
    <rPh sb="56" eb="58">
      <t>サイム</t>
    </rPh>
    <rPh sb="59" eb="60">
      <t>タイ</t>
    </rPh>
    <rPh sb="62" eb="64">
      <t>シハライ</t>
    </rPh>
    <rPh sb="64" eb="66">
      <t>ノウリョク</t>
    </rPh>
    <rPh sb="67" eb="68">
      <t>ユウ</t>
    </rPh>
    <rPh sb="72" eb="74">
      <t>ジョウキョウ</t>
    </rPh>
    <rPh sb="79" eb="81">
      <t>ルイセキ</t>
    </rPh>
    <rPh sb="81" eb="84">
      <t>ケッソンキン</t>
    </rPh>
    <rPh sb="85" eb="87">
      <t>ハッセイ</t>
    </rPh>
    <rPh sb="97" eb="99">
      <t>ケンゼン</t>
    </rPh>
    <rPh sb="100" eb="102">
      <t>ケイエイ</t>
    </rPh>
    <rPh sb="102" eb="104">
      <t>ジョウキョウ</t>
    </rPh>
    <rPh sb="115" eb="118">
      <t>キギョウサイ</t>
    </rPh>
    <rPh sb="118" eb="121">
      <t>ゲンザイダカ</t>
    </rPh>
    <rPh sb="121" eb="122">
      <t>タイ</t>
    </rPh>
    <rPh sb="122" eb="124">
      <t>キュウスイ</t>
    </rPh>
    <rPh sb="124" eb="126">
      <t>シュウエキ</t>
    </rPh>
    <rPh sb="126" eb="128">
      <t>ヒリツ</t>
    </rPh>
    <rPh sb="129" eb="131">
      <t>ゼンコク</t>
    </rPh>
    <rPh sb="131" eb="133">
      <t>ヘイキン</t>
    </rPh>
    <rPh sb="134" eb="136">
      <t>ルイジ</t>
    </rPh>
    <rPh sb="136" eb="138">
      <t>ダンタイ</t>
    </rPh>
    <rPh sb="139" eb="141">
      <t>ヒカク</t>
    </rPh>
    <rPh sb="143" eb="144">
      <t>ヒク</t>
    </rPh>
    <rPh sb="145" eb="147">
      <t>ジョウキョウ</t>
    </rPh>
    <rPh sb="148" eb="150">
      <t>スイイ</t>
    </rPh>
    <rPh sb="157" eb="158">
      <t>アラ</t>
    </rPh>
    <rPh sb="160" eb="162">
      <t>ケンセツ</t>
    </rPh>
    <rPh sb="162" eb="164">
      <t>カイリョウ</t>
    </rPh>
    <rPh sb="164" eb="165">
      <t>トウ</t>
    </rPh>
    <rPh sb="166" eb="167">
      <t>ヒカ</t>
    </rPh>
    <rPh sb="171" eb="174">
      <t>キギョウサイ</t>
    </rPh>
    <rPh sb="175" eb="177">
      <t>ハッコウ</t>
    </rPh>
    <rPh sb="191" eb="193">
      <t>コンゴ</t>
    </rPh>
    <rPh sb="194" eb="196">
      <t>ヒツヨウ</t>
    </rPh>
    <rPh sb="197" eb="199">
      <t>コウシン</t>
    </rPh>
    <rPh sb="199" eb="201">
      <t>ジギョウ</t>
    </rPh>
    <rPh sb="201" eb="202">
      <t>トウ</t>
    </rPh>
    <rPh sb="203" eb="204">
      <t>タイ</t>
    </rPh>
    <rPh sb="206" eb="209">
      <t>キギョウサイ</t>
    </rPh>
    <rPh sb="210" eb="212">
      <t>ハッコウ</t>
    </rPh>
    <rPh sb="213" eb="214">
      <t>ゾウ</t>
    </rPh>
    <rPh sb="220" eb="222">
      <t>ソウテイ</t>
    </rPh>
    <rPh sb="228" eb="230">
      <t>テキセイ</t>
    </rPh>
    <rPh sb="231" eb="233">
      <t>ケイエイ</t>
    </rPh>
    <rPh sb="233" eb="235">
      <t>ジョウキョウ</t>
    </rPh>
    <rPh sb="240" eb="241">
      <t>ツト</t>
    </rPh>
    <rPh sb="247" eb="249">
      <t>シセツ</t>
    </rPh>
    <rPh sb="249" eb="252">
      <t>リヨウリツ</t>
    </rPh>
    <rPh sb="253" eb="255">
      <t>ゲンショウ</t>
    </rPh>
    <rPh sb="259" eb="261">
      <t>リユウ</t>
    </rPh>
    <rPh sb="262" eb="265">
      <t>サクネンド</t>
    </rPh>
    <rPh sb="268" eb="270">
      <t>キュウスイ</t>
    </rPh>
    <rPh sb="270" eb="272">
      <t>ジンコウ</t>
    </rPh>
    <rPh sb="273" eb="275">
      <t>ゲンショウ</t>
    </rPh>
    <rPh sb="280" eb="282">
      <t>ゲンイン</t>
    </rPh>
    <rPh sb="283" eb="284">
      <t>ヒト</t>
    </rPh>
    <rPh sb="286" eb="287">
      <t>カンガ</t>
    </rPh>
    <rPh sb="299" eb="301">
      <t>ドウコウ</t>
    </rPh>
    <rPh sb="324" eb="326">
      <t>ユウシュウ</t>
    </rPh>
    <rPh sb="326" eb="327">
      <t>リツ</t>
    </rPh>
    <rPh sb="329" eb="331">
      <t>ネンネン</t>
    </rPh>
    <rPh sb="331" eb="333">
      <t>テイカ</t>
    </rPh>
    <rPh sb="333" eb="335">
      <t>ケイコウ</t>
    </rPh>
    <rPh sb="336" eb="337">
      <t>ミ</t>
    </rPh>
    <rPh sb="342" eb="345">
      <t>コンネンド</t>
    </rPh>
    <rPh sb="346" eb="348">
      <t>ビゾウ</t>
    </rPh>
    <rPh sb="358" eb="361">
      <t>スイドウカン</t>
    </rPh>
    <rPh sb="364" eb="366">
      <t>ロウスイ</t>
    </rPh>
    <rPh sb="367" eb="369">
      <t>ソウキ</t>
    </rPh>
    <rPh sb="369" eb="371">
      <t>ハッケン</t>
    </rPh>
    <rPh sb="372" eb="374">
      <t>シュウゼン</t>
    </rPh>
    <rPh sb="379" eb="380">
      <t>カンガ</t>
    </rPh>
    <rPh sb="386" eb="388">
      <t>コンゴ</t>
    </rPh>
    <rPh sb="390" eb="392">
      <t>ホウテイ</t>
    </rPh>
    <rPh sb="392" eb="394">
      <t>タイヨウ</t>
    </rPh>
    <rPh sb="394" eb="396">
      <t>ネンスウ</t>
    </rPh>
    <rPh sb="397" eb="399">
      <t>チョウカ</t>
    </rPh>
    <rPh sb="403" eb="405">
      <t>カンロ</t>
    </rPh>
    <rPh sb="406" eb="408">
      <t>コウシン</t>
    </rPh>
    <rPh sb="408" eb="409">
      <t>トウ</t>
    </rPh>
    <rPh sb="410" eb="412">
      <t>ジッシ</t>
    </rPh>
    <rPh sb="418" eb="420">
      <t>ゾウカ</t>
    </rPh>
    <rPh sb="425" eb="427">
      <t>ヒツヨウ</t>
    </rPh>
    <rPh sb="431" eb="432">
      <t>カンガ</t>
    </rPh>
    <rPh sb="440" eb="442">
      <t>ゲンザイ</t>
    </rPh>
    <phoneticPr fontId="4"/>
  </si>
  <si>
    <t xml:space="preserve"> 有形固定資産減価償却率が類似団体より高く、固定資産の老朽化が進んでいることがわかります。
　特に、管路の経年化が顕著であり、法定耐用年数を超過した管路の割合は全国的な傾向と同様の状況にあります。今後は令和7年度末に策定予定の水道事業基本計画等に基づき、更新時期の平準化や優先順位の明確化を図りながら、経年化した管路を順次更新していきます。</t>
    <rPh sb="47" eb="48">
      <t>トク</t>
    </rPh>
    <rPh sb="50" eb="52">
      <t>カンロ</t>
    </rPh>
    <rPh sb="53" eb="55">
      <t>ケイネン</t>
    </rPh>
    <rPh sb="55" eb="56">
      <t>カ</t>
    </rPh>
    <rPh sb="57" eb="59">
      <t>ケンチョ</t>
    </rPh>
    <rPh sb="63" eb="65">
      <t>ホウテイ</t>
    </rPh>
    <rPh sb="65" eb="67">
      <t>タイヨウ</t>
    </rPh>
    <rPh sb="67" eb="69">
      <t>ネンスウ</t>
    </rPh>
    <rPh sb="70" eb="72">
      <t>チョウカ</t>
    </rPh>
    <rPh sb="74" eb="76">
      <t>カンロ</t>
    </rPh>
    <rPh sb="77" eb="79">
      <t>ワリアイ</t>
    </rPh>
    <rPh sb="80" eb="83">
      <t>ゼンコクテキ</t>
    </rPh>
    <rPh sb="84" eb="86">
      <t>ケイコウ</t>
    </rPh>
    <rPh sb="87" eb="89">
      <t>ドウヨウ</t>
    </rPh>
    <rPh sb="90" eb="92">
      <t>ジョウキョウ</t>
    </rPh>
    <rPh sb="98" eb="100">
      <t>コンゴ</t>
    </rPh>
    <rPh sb="101" eb="103">
      <t>レイワ</t>
    </rPh>
    <rPh sb="104" eb="106">
      <t>ネンド</t>
    </rPh>
    <rPh sb="106" eb="107">
      <t>マツ</t>
    </rPh>
    <rPh sb="108" eb="110">
      <t>サクテイ</t>
    </rPh>
    <rPh sb="110" eb="112">
      <t>ヨテイ</t>
    </rPh>
    <rPh sb="113" eb="115">
      <t>スイドウ</t>
    </rPh>
    <rPh sb="115" eb="117">
      <t>ジギョウ</t>
    </rPh>
    <rPh sb="117" eb="119">
      <t>キホン</t>
    </rPh>
    <rPh sb="119" eb="121">
      <t>ケイカク</t>
    </rPh>
    <rPh sb="121" eb="122">
      <t>トウ</t>
    </rPh>
    <rPh sb="123" eb="124">
      <t>モト</t>
    </rPh>
    <rPh sb="127" eb="129">
      <t>コウシン</t>
    </rPh>
    <rPh sb="129" eb="131">
      <t>ジキ</t>
    </rPh>
    <rPh sb="132" eb="135">
      <t>ヘイジュンカ</t>
    </rPh>
    <rPh sb="136" eb="138">
      <t>ユウセン</t>
    </rPh>
    <rPh sb="138" eb="140">
      <t>ジュンイ</t>
    </rPh>
    <rPh sb="141" eb="144">
      <t>メイカクカ</t>
    </rPh>
    <rPh sb="145" eb="146">
      <t>ハカ</t>
    </rPh>
    <phoneticPr fontId="4"/>
  </si>
  <si>
    <t>　現在のところ、健全に運営されていますが、今後本格化する管路の更新に向けては、令和7年3月末に策定予定の「水道事業基本計画」にアセットマネジメントの考え方を取り入れ、管路の長寿命化を図るとともに、人口減少に伴う作業効率の低下やライフサイクルコストの増加といった課題に対応した計画を策定し、実状に即した形で順次更新を進めてまいります。
　また、更新にあたっては、耐震化の推進も併せて実施し、災害時の供給継続性の確保に努め、維持可能で健全な事業運営につなげていきます。</t>
    <rPh sb="1" eb="3">
      <t>ゲンザイ</t>
    </rPh>
    <rPh sb="8" eb="10">
      <t>ケンゼン</t>
    </rPh>
    <rPh sb="11" eb="13">
      <t>ウンエイ</t>
    </rPh>
    <rPh sb="21" eb="23">
      <t>コンゴ</t>
    </rPh>
    <rPh sb="23" eb="26">
      <t>ホンカクカ</t>
    </rPh>
    <rPh sb="28" eb="30">
      <t>カンロ</t>
    </rPh>
    <rPh sb="31" eb="33">
      <t>コウシン</t>
    </rPh>
    <rPh sb="34" eb="35">
      <t>ム</t>
    </rPh>
    <rPh sb="39" eb="41">
      <t>レイワ</t>
    </rPh>
    <rPh sb="42" eb="43">
      <t>ネン</t>
    </rPh>
    <rPh sb="44" eb="46">
      <t>ガツマツ</t>
    </rPh>
    <rPh sb="47" eb="49">
      <t>サクテイ</t>
    </rPh>
    <rPh sb="49" eb="51">
      <t>ヨテイ</t>
    </rPh>
    <rPh sb="53" eb="55">
      <t>スイドウ</t>
    </rPh>
    <rPh sb="55" eb="57">
      <t>ジギョウ</t>
    </rPh>
    <rPh sb="57" eb="59">
      <t>キホン</t>
    </rPh>
    <rPh sb="59" eb="61">
      <t>ケイカク</t>
    </rPh>
    <rPh sb="74" eb="75">
      <t>カンガ</t>
    </rPh>
    <rPh sb="76" eb="77">
      <t>カタ</t>
    </rPh>
    <rPh sb="78" eb="79">
      <t>ト</t>
    </rPh>
    <rPh sb="80" eb="81">
      <t>イ</t>
    </rPh>
    <rPh sb="83" eb="85">
      <t>カンロ</t>
    </rPh>
    <rPh sb="86" eb="89">
      <t>チョウジュミョウ</t>
    </rPh>
    <rPh sb="89" eb="90">
      <t>カ</t>
    </rPh>
    <rPh sb="91" eb="92">
      <t>ハカ</t>
    </rPh>
    <rPh sb="98" eb="100">
      <t>ジンコウ</t>
    </rPh>
    <rPh sb="100" eb="102">
      <t>ゲンショウ</t>
    </rPh>
    <rPh sb="103" eb="104">
      <t>トモナ</t>
    </rPh>
    <rPh sb="105" eb="107">
      <t>サギョウ</t>
    </rPh>
    <rPh sb="107" eb="109">
      <t>コウリツ</t>
    </rPh>
    <rPh sb="110" eb="112">
      <t>テイカ</t>
    </rPh>
    <rPh sb="124" eb="126">
      <t>ゾウカ</t>
    </rPh>
    <rPh sb="130" eb="132">
      <t>カダイ</t>
    </rPh>
    <rPh sb="133" eb="135">
      <t>タイオウ</t>
    </rPh>
    <rPh sb="137" eb="139">
      <t>ケイカク</t>
    </rPh>
    <rPh sb="140" eb="142">
      <t>サクテイ</t>
    </rPh>
    <rPh sb="144" eb="146">
      <t>ジツジョウ</t>
    </rPh>
    <rPh sb="147" eb="148">
      <t>ソク</t>
    </rPh>
    <rPh sb="150" eb="151">
      <t>カタチ</t>
    </rPh>
    <rPh sb="152" eb="154">
      <t>ジュンジ</t>
    </rPh>
    <rPh sb="154" eb="156">
      <t>コウシン</t>
    </rPh>
    <rPh sb="157" eb="158">
      <t>スス</t>
    </rPh>
    <rPh sb="171" eb="173">
      <t>コウシン</t>
    </rPh>
    <rPh sb="180" eb="183">
      <t>タイシンカ</t>
    </rPh>
    <rPh sb="184" eb="186">
      <t>スイシン</t>
    </rPh>
    <rPh sb="187" eb="188">
      <t>アワ</t>
    </rPh>
    <rPh sb="190" eb="192">
      <t>ジッシ</t>
    </rPh>
    <rPh sb="194" eb="197">
      <t>サイガイジ</t>
    </rPh>
    <rPh sb="198" eb="200">
      <t>キョウキュウ</t>
    </rPh>
    <rPh sb="200" eb="203">
      <t>ケイゾクセイ</t>
    </rPh>
    <rPh sb="204" eb="206">
      <t>カクホ</t>
    </rPh>
    <rPh sb="207" eb="208">
      <t>ツト</t>
    </rPh>
    <rPh sb="210" eb="212">
      <t>イジ</t>
    </rPh>
    <rPh sb="212" eb="214">
      <t>カノウ</t>
    </rPh>
    <rPh sb="215" eb="217">
      <t>ケンゼン</t>
    </rPh>
    <rPh sb="218" eb="220">
      <t>ジギョウ</t>
    </rPh>
    <rPh sb="220" eb="222">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</si>
</sst>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A0-4346-B2E1-E778A44D75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0BA0-4346-B2E1-E778A44D75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60.85</c:v>
                </c:pt>
                <c:pt idx="1">
                  <c:v>61.77</c:v>
                </c:pt>
                <c:pt idx="2">
                  <c:v>61.48</c:v>
                </c:pt>
                <c:pt idx="3">
                  <c:v>61.87</c:v>
                </c:pt>
                <c:pt idx="4">
                  <c:v>61.08</c:v>
                </c:pt>
              </c:numCache>
            </c:numRef>
          </c:val>
          <c:extLst>
            <c:ext xmlns:c16="http://schemas.microsoft.com/office/drawing/2014/chart" uri="{C3380CC4-5D6E-409C-BE32-E72D297353CC}">
              <c16:uniqueId val="{00000000-8919-4C89-A9EE-0C3DEF513F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8919-4C89-A9EE-0C3DEF513F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87.42</c:v>
                </c:pt>
                <c:pt idx="1">
                  <c:v>87.31</c:v>
                </c:pt>
                <c:pt idx="2">
                  <c:v>84.47</c:v>
                </c:pt>
                <c:pt idx="3">
                  <c:v>83.86</c:v>
                </c:pt>
                <c:pt idx="4">
                  <c:v>84.03</c:v>
                </c:pt>
              </c:numCache>
            </c:numRef>
          </c:val>
          <c:extLst>
            <c:ext xmlns:c16="http://schemas.microsoft.com/office/drawing/2014/chart" uri="{C3380CC4-5D6E-409C-BE32-E72D297353CC}">
              <c16:uniqueId val="{00000000-81E1-4419-908B-BBF1ED948A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1E1-4419-908B-BBF1ED948A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112.85</c:v>
                </c:pt>
                <c:pt idx="1">
                  <c:v>122.28</c:v>
                </c:pt>
                <c:pt idx="2">
                  <c:v>113.27</c:v>
                </c:pt>
                <c:pt idx="3">
                  <c:v>124.56</c:v>
                </c:pt>
                <c:pt idx="4">
                  <c:v>128.69999999999999</c:v>
                </c:pt>
              </c:numCache>
            </c:numRef>
          </c:val>
          <c:extLst>
            <c:ext xmlns:c16="http://schemas.microsoft.com/office/drawing/2014/chart" uri="{C3380CC4-5D6E-409C-BE32-E72D297353CC}">
              <c16:uniqueId val="{00000000-7E74-43C9-B3DD-6447298552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7E74-43C9-B3DD-6447298552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70.2</c:v>
                </c:pt>
                <c:pt idx="1">
                  <c:v>71.47</c:v>
                </c:pt>
                <c:pt idx="2">
                  <c:v>73.209999999999994</c:v>
                </c:pt>
                <c:pt idx="3">
                  <c:v>74.3</c:v>
                </c:pt>
                <c:pt idx="4">
                  <c:v>75.31</c:v>
                </c:pt>
              </c:numCache>
            </c:numRef>
          </c:val>
          <c:extLst>
            <c:ext xmlns:c16="http://schemas.microsoft.com/office/drawing/2014/chart" uri="{C3380CC4-5D6E-409C-BE32-E72D297353CC}">
              <c16:uniqueId val="{00000000-8896-4379-A727-F98BA787CE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8896-4379-A727-F98BA787CE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1.51</c:v>
                </c:pt>
                <c:pt idx="1">
                  <c:v>2.1800000000000002</c:v>
                </c:pt>
                <c:pt idx="2">
                  <c:v>2.1800000000000002</c:v>
                </c:pt>
                <c:pt idx="3">
                  <c:v>32.43</c:v>
                </c:pt>
                <c:pt idx="4">
                  <c:v>33.18</c:v>
                </c:pt>
              </c:numCache>
            </c:numRef>
          </c:val>
          <c:extLst>
            <c:ext xmlns:c16="http://schemas.microsoft.com/office/drawing/2014/chart" uri="{C3380CC4-5D6E-409C-BE32-E72D297353CC}">
              <c16:uniqueId val="{00000000-52C7-4C77-A329-7272DC3721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52C7-4C77-A329-7272DC3721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17-4411-B6C1-E53289B6608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517-4411-B6C1-E53289B6608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435.6</c:v>
                </c:pt>
                <c:pt idx="1">
                  <c:v>480.33</c:v>
                </c:pt>
                <c:pt idx="2">
                  <c:v>623.78</c:v>
                </c:pt>
                <c:pt idx="3">
                  <c:v>759.68</c:v>
                </c:pt>
                <c:pt idx="4">
                  <c:v>891.44</c:v>
                </c:pt>
              </c:numCache>
            </c:numRef>
          </c:val>
          <c:extLst>
            <c:ext xmlns:c16="http://schemas.microsoft.com/office/drawing/2014/chart" uri="{C3380CC4-5D6E-409C-BE32-E72D297353CC}">
              <c16:uniqueId val="{00000000-3EEF-4352-99E9-D4D766B758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EEF-4352-99E9-D4D766B758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144.99</c:v>
                </c:pt>
                <c:pt idx="1">
                  <c:v>122.62</c:v>
                </c:pt>
                <c:pt idx="2">
                  <c:v>104.89</c:v>
                </c:pt>
                <c:pt idx="3">
                  <c:v>86.9</c:v>
                </c:pt>
                <c:pt idx="4">
                  <c:v>71.37</c:v>
                </c:pt>
              </c:numCache>
            </c:numRef>
          </c:val>
          <c:extLst>
            <c:ext xmlns:c16="http://schemas.microsoft.com/office/drawing/2014/chart" uri="{C3380CC4-5D6E-409C-BE32-E72D297353CC}">
              <c16:uniqueId val="{00000000-5E6F-4B1C-9100-883D7BF590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5E6F-4B1C-9100-883D7BF590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112.73</c:v>
                </c:pt>
                <c:pt idx="1">
                  <c:v>122.92</c:v>
                </c:pt>
                <c:pt idx="2">
                  <c:v>113.46</c:v>
                </c:pt>
                <c:pt idx="3">
                  <c:v>125.2</c:v>
                </c:pt>
                <c:pt idx="4">
                  <c:v>129.4</c:v>
                </c:pt>
              </c:numCache>
            </c:numRef>
          </c:val>
          <c:extLst>
            <c:ext xmlns:c16="http://schemas.microsoft.com/office/drawing/2014/chart" uri="{C3380CC4-5D6E-409C-BE32-E72D297353CC}">
              <c16:uniqueId val="{00000000-8260-41B9-AEBF-4422FA98E9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260-41B9-AEBF-4422FA98E9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233.43</c:v>
                </c:pt>
                <c:pt idx="1">
                  <c:v>213.52</c:v>
                </c:pt>
                <c:pt idx="2">
                  <c:v>232.66</c:v>
                </c:pt>
                <c:pt idx="3">
                  <c:v>211.71</c:v>
                </c:pt>
                <c:pt idx="4">
                  <c:v>206.12</c:v>
                </c:pt>
              </c:numCache>
            </c:numRef>
          </c:val>
          <c:extLst>
            <c:ext xmlns:c16="http://schemas.microsoft.com/office/drawing/2014/chart" uri="{C3380CC4-5D6E-409C-BE32-E72D297353CC}">
              <c16:uniqueId val="{00000000-F230-4983-8DA7-3197EB1804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230-4983-8DA7-3197EB1804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藤崎町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14300</v>
      </c>
      <c r="AM8" s="65"/>
      <c r="AN8" s="65"/>
      <c r="AO8" s="65"/>
      <c r="AP8" s="65"/>
      <c r="AQ8" s="65"/>
      <c r="AR8" s="65"/>
      <c r="AS8" s="65"/>
      <c r="AT8" s="36">
        <f>データ!$S$6</f>
        <v>37.29</v>
      </c>
      <c r="AU8" s="37"/>
      <c r="AV8" s="37"/>
      <c r="AW8" s="37"/>
      <c r="AX8" s="37"/>
      <c r="AY8" s="37"/>
      <c r="AZ8" s="37"/>
      <c r="BA8" s="37"/>
      <c r="BB8" s="54">
        <f>データ!$T$6</f>
        <v>383.48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86.17</v>
      </c>
      <c r="J10" s="37"/>
      <c r="K10" s="37"/>
      <c r="L10" s="37"/>
      <c r="M10" s="37"/>
      <c r="N10" s="37"/>
      <c r="O10" s="64"/>
      <c r="P10" s="54">
        <f>データ!$P$6</f>
        <v>99.73</v>
      </c>
      <c r="Q10" s="54"/>
      <c r="R10" s="54"/>
      <c r="S10" s="54"/>
      <c r="T10" s="54"/>
      <c r="U10" s="54"/>
      <c r="V10" s="54"/>
      <c r="W10" s="65">
        <f>データ!$Q$6</f>
        <v>5368</v>
      </c>
      <c r="X10" s="65"/>
      <c r="Y10" s="65"/>
      <c r="Z10" s="65"/>
      <c r="AA10" s="65"/>
      <c r="AB10" s="65"/>
      <c r="AC10" s="65"/>
      <c r="AD10" s="2"/>
      <c r="AE10" s="2"/>
      <c r="AF10" s="2"/>
      <c r="AG10" s="2"/>
      <c r="AH10" s="2"/>
      <c r="AI10" s="2"/>
      <c r="AJ10" s="2"/>
      <c r="AK10" s="2"/>
      <c r="AL10" s="65">
        <f>データ!$U$6</f>
        <v>14171</v>
      </c>
      <c r="AM10" s="65"/>
      <c r="AN10" s="65"/>
      <c r="AO10" s="65"/>
      <c r="AP10" s="65"/>
      <c r="AQ10" s="65"/>
      <c r="AR10" s="65"/>
      <c r="AS10" s="65"/>
      <c r="AT10" s="36">
        <f>データ!$V$6</f>
        <v>37.29</v>
      </c>
      <c r="AU10" s="37"/>
      <c r="AV10" s="37"/>
      <c r="AW10" s="37"/>
      <c r="AX10" s="37"/>
      <c r="AY10" s="37"/>
      <c r="AZ10" s="37"/>
      <c r="BA10" s="37"/>
      <c r="BB10" s="54">
        <f>データ!$W$6</f>
        <v>380.02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XzO2UEiHxhkE10/4EG4fvnVBw6q4AE5ipHSqkSKF7GTEfPY5nMZKiEAWtQcT6McoMIUalQQatggfgw5n4FHUQ==" saltValue="LM5ZAMETucLs7A3uIUSnU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23612</v>
      </c>
      <c r="D6" s="20">
        <f t="shared" si="3"/>
        <v>46</v>
      </c>
      <c r="E6" s="20">
        <f t="shared" si="3"/>
        <v>1</v>
      </c>
      <c r="F6" s="20">
        <f t="shared" si="3"/>
        <v>0</v>
      </c>
      <c r="G6" s="20">
        <f t="shared" si="3"/>
        <v>1</v>
      </c>
      <c r="H6" s="20" t="str">
        <f t="shared" si="3"/>
        <v>青森県　藤崎町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86.17</v>
      </c>
      <c r="P6" s="21">
        <f t="shared" si="3"/>
        <v>99.73</v>
      </c>
      <c r="Q6" s="21">
        <f t="shared" si="3"/>
        <v>5368</v>
      </c>
      <c r="R6" s="21">
        <f t="shared" si="3"/>
        <v>14300</v>
      </c>
      <c r="S6" s="21">
        <f t="shared" si="3"/>
        <v>37.29</v>
      </c>
      <c r="T6" s="21">
        <f t="shared" si="3"/>
        <v>383.48</v>
      </c>
      <c r="U6" s="21">
        <f t="shared" si="3"/>
        <v>14171</v>
      </c>
      <c r="V6" s="21">
        <f t="shared" si="3"/>
        <v>37.29</v>
      </c>
      <c r="W6" s="21">
        <f t="shared" si="3"/>
        <v>380.02</v>
      </c>
      <c r="X6" s="22">
        <f>IF(X7="",NA(),X7)</f>
        <v>112.85</v>
      </c>
      <c r="Y6" s="22">
        <f t="shared" ref="Y6:AG6" si="4">IF(Y7="",NA(),Y7)</f>
        <v>122.28</v>
      </c>
      <c r="Z6" s="22">
        <f t="shared" si="4"/>
        <v>113.27</v>
      </c>
      <c r="AA6" s="22">
        <f t="shared" si="4"/>
        <v>124.56</v>
      </c>
      <c r="AB6" s="22">
        <f t="shared" si="4"/>
        <v>128.69999999999999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435.6</v>
      </c>
      <c r="AU6" s="22">
        <f t="shared" ref="AU6:BC6" si="6">IF(AU7="",NA(),AU7)</f>
        <v>480.33</v>
      </c>
      <c r="AV6" s="22">
        <f t="shared" si="6"/>
        <v>623.78</v>
      </c>
      <c r="AW6" s="22">
        <f t="shared" si="6"/>
        <v>759.68</v>
      </c>
      <c r="AX6" s="22">
        <f t="shared" si="6"/>
        <v>891.44</v>
      </c>
      <c r="AY6" s="22">
        <f t="shared" si="6"/>
        <v>371.81</v>
      </c>
      <c r="AZ6" s="22">
        <f t="shared" si="6"/>
        <v>384.23</v>
      </c>
      <c r="BA6" s="22">
        <f t="shared" si="6"/>
        <v>364.3</v>
      </c>
      <c r="BB6" s="22">
        <f t="shared" si="6"/>
        <v>378.87</v>
      </c>
      <c r="BC6" s="22">
        <f t="shared" si="6"/>
        <v>362.35</v>
      </c>
      <c r="BD6" s="21" t="str">
        <f>IF(BD7="","",IF(BD7="-","【-】","【"&amp;SUBSTITUTE(TEXT(BD7,"#,##0.00"),"-","△")&amp;"】"))</f>
        <v>【239.69】</v>
      </c>
      <c r="BE6" s="22">
        <f>IF(BE7="",NA(),BE7)</f>
        <v>144.99</v>
      </c>
      <c r="BF6" s="22">
        <f t="shared" ref="BF6:BN6" si="7">IF(BF7="",NA(),BF7)</f>
        <v>122.62</v>
      </c>
      <c r="BG6" s="22">
        <f t="shared" si="7"/>
        <v>104.89</v>
      </c>
      <c r="BH6" s="22">
        <f t="shared" si="7"/>
        <v>86.9</v>
      </c>
      <c r="BI6" s="22">
        <f t="shared" si="7"/>
        <v>71.37</v>
      </c>
      <c r="BJ6" s="22">
        <f t="shared" si="7"/>
        <v>465.85</v>
      </c>
      <c r="BK6" s="22">
        <f t="shared" si="7"/>
        <v>439.43</v>
      </c>
      <c r="BL6" s="22">
        <f t="shared" si="7"/>
        <v>438.41</v>
      </c>
      <c r="BM6" s="22">
        <f t="shared" si="7"/>
        <v>430.23</v>
      </c>
      <c r="BN6" s="22">
        <f t="shared" si="7"/>
        <v>429.24</v>
      </c>
      <c r="BO6" s="21" t="str">
        <f>IF(BO7="","",IF(BO7="-","【-】","【"&amp;SUBSTITUTE(TEXT(BO7,"#,##0.00"),"-","△")&amp;"】"))</f>
        <v>【264.86】</v>
      </c>
      <c r="BP6" s="22">
        <f>IF(BP7="",NA(),BP7)</f>
        <v>112.73</v>
      </c>
      <c r="BQ6" s="22">
        <f t="shared" ref="BQ6:BY6" si="8">IF(BQ7="",NA(),BQ7)</f>
        <v>122.92</v>
      </c>
      <c r="BR6" s="22">
        <f t="shared" si="8"/>
        <v>113.46</v>
      </c>
      <c r="BS6" s="22">
        <f t="shared" si="8"/>
        <v>125.2</v>
      </c>
      <c r="BT6" s="22">
        <f t="shared" si="8"/>
        <v>129.4</v>
      </c>
      <c r="BU6" s="22">
        <f t="shared" si="8"/>
        <v>92.39</v>
      </c>
      <c r="BV6" s="22">
        <f t="shared" si="8"/>
        <v>94.41</v>
      </c>
      <c r="BW6" s="22">
        <f t="shared" si="8"/>
        <v>90.96</v>
      </c>
      <c r="BX6" s="22">
        <f t="shared" si="8"/>
        <v>90.66</v>
      </c>
      <c r="BY6" s="22">
        <f t="shared" si="8"/>
        <v>90.78</v>
      </c>
      <c r="BZ6" s="21" t="str">
        <f>IF(BZ7="","",IF(BZ7="-","【-】","【"&amp;SUBSTITUTE(TEXT(BZ7,"#,##0.00"),"-","△")&amp;"】"))</f>
        <v>【97.59】</v>
      </c>
      <c r="CA6" s="22">
        <f>IF(CA7="",NA(),CA7)</f>
        <v>233.43</v>
      </c>
      <c r="CB6" s="22">
        <f t="shared" ref="CB6:CJ6" si="9">IF(CB7="",NA(),CB7)</f>
        <v>213.52</v>
      </c>
      <c r="CC6" s="22">
        <f t="shared" si="9"/>
        <v>232.66</v>
      </c>
      <c r="CD6" s="22">
        <f t="shared" si="9"/>
        <v>211.71</v>
      </c>
      <c r="CE6" s="22">
        <f t="shared" si="9"/>
        <v>206.12</v>
      </c>
      <c r="CF6" s="22">
        <f t="shared" si="9"/>
        <v>192.98</v>
      </c>
      <c r="CG6" s="22">
        <f t="shared" si="9"/>
        <v>192.13</v>
      </c>
      <c r="CH6" s="22">
        <f t="shared" si="9"/>
        <v>197.04</v>
      </c>
      <c r="CI6" s="22">
        <f t="shared" si="9"/>
        <v>199.33</v>
      </c>
      <c r="CJ6" s="22">
        <f t="shared" si="9"/>
        <v>202.75</v>
      </c>
      <c r="CK6" s="21" t="str">
        <f>IF(CK7="","",IF(CK7="-","【-】","【"&amp;SUBSTITUTE(TEXT(CK7,"#,##0.00"),"-","△")&amp;"】"))</f>
        <v>【181.66】</v>
      </c>
      <c r="CL6" s="22">
        <f>IF(CL7="",NA(),CL7)</f>
        <v>60.85</v>
      </c>
      <c r="CM6" s="22">
        <f t="shared" ref="CM6:CU6" si="10">IF(CM7="",NA(),CM7)</f>
        <v>61.77</v>
      </c>
      <c r="CN6" s="22">
        <f t="shared" si="10"/>
        <v>61.48</v>
      </c>
      <c r="CO6" s="22">
        <f t="shared" si="10"/>
        <v>61.87</v>
      </c>
      <c r="CP6" s="22">
        <f t="shared" si="10"/>
        <v>61.08</v>
      </c>
      <c r="CQ6" s="22">
        <f t="shared" si="10"/>
        <v>54.43</v>
      </c>
      <c r="CR6" s="22">
        <f t="shared" si="10"/>
        <v>53.87</v>
      </c>
      <c r="CS6" s="22">
        <f t="shared" si="10"/>
        <v>54.49</v>
      </c>
      <c r="CT6" s="22">
        <f t="shared" si="10"/>
        <v>54.8</v>
      </c>
      <c r="CU6" s="22">
        <f t="shared" si="10"/>
        <v>55.47</v>
      </c>
      <c r="CV6" s="21" t="str">
        <f>IF(CV7="","",IF(CV7="-","【-】","【"&amp;SUBSTITUTE(TEXT(CV7,"#,##0.00"),"-","△")&amp;"】"))</f>
        <v>【60.21】</v>
      </c>
      <c r="CW6" s="22">
        <f>IF(CW7="",NA(),CW7)</f>
        <v>87.42</v>
      </c>
      <c r="CX6" s="22">
        <f t="shared" ref="CX6:DF6" si="11">IF(CX7="",NA(),CX7)</f>
        <v>87.31</v>
      </c>
      <c r="CY6" s="22">
        <f t="shared" si="11"/>
        <v>84.47</v>
      </c>
      <c r="CZ6" s="22">
        <f t="shared" si="11"/>
        <v>83.86</v>
      </c>
      <c r="DA6" s="22">
        <f t="shared" si="11"/>
        <v>84.03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70.2</v>
      </c>
      <c r="DI6" s="22">
        <f t="shared" ref="DI6:DQ6" si="12">IF(DI7="",NA(),DI7)</f>
        <v>71.47</v>
      </c>
      <c r="DJ6" s="22">
        <f t="shared" si="12"/>
        <v>73.209999999999994</v>
      </c>
      <c r="DK6" s="22">
        <f t="shared" si="12"/>
        <v>74.3</v>
      </c>
      <c r="DL6" s="22">
        <f t="shared" si="12"/>
        <v>75.31</v>
      </c>
      <c r="DM6" s="22">
        <f t="shared" si="12"/>
        <v>49.39</v>
      </c>
      <c r="DN6" s="22">
        <f t="shared" si="12"/>
        <v>50.75</v>
      </c>
      <c r="DO6" s="22">
        <f t="shared" si="12"/>
        <v>51.72</v>
      </c>
      <c r="DP6" s="22">
        <f t="shared" si="12"/>
        <v>52.27</v>
      </c>
      <c r="DQ6" s="22">
        <f t="shared" si="12"/>
        <v>52.87</v>
      </c>
      <c r="DR6" s="21" t="str">
        <f>IF(DR7="","",IF(DR7="-","【-】","【"&amp;SUBSTITUTE(TEXT(DR7,"#,##0.00"),"-","△")&amp;"】"))</f>
        <v>【52.41】</v>
      </c>
      <c r="DS6" s="22">
        <f>IF(DS7="",NA(),DS7)</f>
        <v>1.51</v>
      </c>
      <c r="DT6" s="22">
        <f t="shared" ref="DT6:EB6" si="13">IF(DT7="",NA(),DT7)</f>
        <v>2.1800000000000002</v>
      </c>
      <c r="DU6" s="22">
        <f t="shared" si="13"/>
        <v>2.1800000000000002</v>
      </c>
      <c r="DV6" s="22">
        <f t="shared" si="13"/>
        <v>32.43</v>
      </c>
      <c r="DW6" s="22">
        <f t="shared" si="13"/>
        <v>33.18</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23612</v>
      </c>
      <c r="D7" s="24">
        <v>46</v>
      </c>
      <c r="E7" s="24">
        <v>1</v>
      </c>
      <c r="F7" s="24">
        <v>0</v>
      </c>
      <c r="G7" s="24">
        <v>1</v>
      </c>
      <c r="H7" s="24" t="s">
        <v>92</v>
      </c>
      <c r="I7" s="24" t="s">
        <v>93</v>
      </c>
      <c r="J7" s="24" t="s">
        <v>94</v>
      </c>
      <c r="K7" s="24" t="s">
        <v>95</v>
      </c>
      <c r="L7" s="24" t="s">
        <v>96</v>
      </c>
      <c r="M7" s="24" t="s">
        <v>97</v>
      </c>
      <c r="N7" s="25" t="s">
        <v>98</v>
      </c>
      <c r="O7" s="25">
        <v>86.17</v>
      </c>
      <c r="P7" s="25">
        <v>99.73</v>
      </c>
      <c r="Q7" s="25">
        <v>5368</v>
      </c>
      <c r="R7" s="25">
        <v>14300</v>
      </c>
      <c r="S7" s="25">
        <v>37.29</v>
      </c>
      <c r="T7" s="25">
        <v>383.48</v>
      </c>
      <c r="U7" s="25">
        <v>14171</v>
      </c>
      <c r="V7" s="25">
        <v>37.29</v>
      </c>
      <c r="W7" s="25">
        <v>380.02</v>
      </c>
      <c r="X7" s="25">
        <v>112.85</v>
      </c>
      <c r="Y7" s="25">
        <v>122.28</v>
      </c>
      <c r="Z7" s="25">
        <v>113.27</v>
      </c>
      <c r="AA7" s="25">
        <v>124.56</v>
      </c>
      <c r="AB7" s="25">
        <v>128.69999999999999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435.6</v>
      </c>
      <c r="AU7" s="25">
        <v>480.33</v>
      </c>
      <c r="AV7" s="25">
        <v>623.78</v>
      </c>
      <c r="AW7" s="25">
        <v>759.68</v>
      </c>
      <c r="AX7" s="25">
        <v>891.44</v>
      </c>
      <c r="AY7" s="25">
        <v>371.81</v>
      </c>
      <c r="AZ7" s="25">
        <v>384.23</v>
      </c>
      <c r="BA7" s="25">
        <v>364.3</v>
      </c>
      <c r="BB7" s="25">
        <v>378.87</v>
      </c>
      <c r="BC7" s="25">
        <v>362.35</v>
      </c>
      <c r="BD7" s="25">
        <v>239.69</v>
      </c>
      <c r="BE7" s="25">
        <v>144.99</v>
      </c>
      <c r="BF7" s="25">
        <v>122.62</v>
      </c>
      <c r="BG7" s="25">
        <v>104.89</v>
      </c>
      <c r="BH7" s="25">
        <v>86.9</v>
      </c>
      <c r="BI7" s="25">
        <v>71.37</v>
      </c>
      <c r="BJ7" s="25">
        <v>465.85</v>
      </c>
      <c r="BK7" s="25">
        <v>439.43</v>
      </c>
      <c r="BL7" s="25">
        <v>438.41</v>
      </c>
      <c r="BM7" s="25">
        <v>430.23</v>
      </c>
      <c r="BN7" s="25">
        <v>429.24</v>
      </c>
      <c r="BO7" s="25">
        <v>264.86</v>
      </c>
      <c r="BP7" s="25">
        <v>112.73</v>
      </c>
      <c r="BQ7" s="25">
        <v>122.92</v>
      </c>
      <c r="BR7" s="25">
        <v>113.46</v>
      </c>
      <c r="BS7" s="25">
        <v>125.2</v>
      </c>
      <c r="BT7" s="25">
        <v>129.4</v>
      </c>
      <c r="BU7" s="25">
        <v>92.39</v>
      </c>
      <c r="BV7" s="25">
        <v>94.41</v>
      </c>
      <c r="BW7" s="25">
        <v>90.96</v>
      </c>
      <c r="BX7" s="25">
        <v>90.66</v>
      </c>
      <c r="BY7" s="25">
        <v>90.78</v>
      </c>
      <c r="BZ7" s="25">
        <v>97.59</v>
      </c>
      <c r="CA7" s="25">
        <v>233.43</v>
      </c>
      <c r="CB7" s="25">
        <v>213.52</v>
      </c>
      <c r="CC7" s="25">
        <v>232.66</v>
      </c>
      <c r="CD7" s="25">
        <v>211.71</v>
      </c>
      <c r="CE7" s="25">
        <v>206.12</v>
      </c>
      <c r="CF7" s="25">
        <v>192.98</v>
      </c>
      <c r="CG7" s="25">
        <v>192.13</v>
      </c>
      <c r="CH7" s="25">
        <v>197.04</v>
      </c>
      <c r="CI7" s="25">
        <v>199.33</v>
      </c>
      <c r="CJ7" s="25">
        <v>202.75</v>
      </c>
      <c r="CK7" s="25">
        <v>181.66</v>
      </c>
      <c r="CL7" s="25">
        <v>60.85</v>
      </c>
      <c r="CM7" s="25">
        <v>61.77</v>
      </c>
      <c r="CN7" s="25">
        <v>61.48</v>
      </c>
      <c r="CO7" s="25">
        <v>61.87</v>
      </c>
      <c r="CP7" s="25">
        <v>61.08</v>
      </c>
      <c r="CQ7" s="25">
        <v>54.43</v>
      </c>
      <c r="CR7" s="25">
        <v>53.87</v>
      </c>
      <c r="CS7" s="25">
        <v>54.49</v>
      </c>
      <c r="CT7" s="25">
        <v>54.8</v>
      </c>
      <c r="CU7" s="25">
        <v>55.47</v>
      </c>
      <c r="CV7" s="25">
        <v>60.21</v>
      </c>
      <c r="CW7" s="25">
        <v>87.42</v>
      </c>
      <c r="CX7" s="25">
        <v>87.31</v>
      </c>
      <c r="CY7" s="25">
        <v>84.47</v>
      </c>
      <c r="CZ7" s="25">
        <v>83.86</v>
      </c>
      <c r="DA7" s="25">
        <v>84.03</v>
      </c>
      <c r="DB7" s="25">
        <v>79.44</v>
      </c>
      <c r="DC7" s="25">
        <v>79.489999999999995</v>
      </c>
      <c r="DD7" s="25">
        <v>78.8</v>
      </c>
      <c r="DE7" s="25">
        <v>77.98</v>
      </c>
      <c r="DF7" s="25">
        <v>76.97</v>
      </c>
      <c r="DG7" s="25">
        <v>89.21</v>
      </c>
      <c r="DH7" s="25">
        <v>70.2</v>
      </c>
      <c r="DI7" s="25">
        <v>71.47</v>
      </c>
      <c r="DJ7" s="25">
        <v>73.209999999999994</v>
      </c>
      <c r="DK7" s="25">
        <v>74.3</v>
      </c>
      <c r="DL7" s="25">
        <v>75.31</v>
      </c>
      <c r="DM7" s="25">
        <v>49.39</v>
      </c>
      <c r="DN7" s="25">
        <v>50.75</v>
      </c>
      <c r="DO7" s="25">
        <v>51.72</v>
      </c>
      <c r="DP7" s="25">
        <v>52.27</v>
      </c>
      <c r="DQ7" s="25">
        <v>52.87</v>
      </c>
      <c r="DR7" s="25">
        <v>52.41</v>
      </c>
      <c r="DS7" s="25">
        <v>1.51</v>
      </c>
      <c r="DT7" s="25">
        <v>2.1800000000000002</v>
      </c>
      <c r="DU7" s="25">
        <v>2.1800000000000002</v>
      </c>
      <c r="DV7" s="25">
        <v>32.43</v>
      </c>
      <c r="DW7" s="25">
        <v>33.18</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情報系ユーザ</cp:lastModifiedBy>
  <cp:lastPrinted>2026-01-23T05:50:48Z</cp:lastPrinted>
  <dcterms:created xsi:type="dcterms:W3CDTF">2025-12-12T09:10:42Z</dcterms:created>
  <dcterms:modified xsi:type="dcterms:W3CDTF">2026-01-26T02:55:46Z</dcterms:modified>
  <cp:category/>
</cp:coreProperties>
</file>