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上下水道係\世永専用\下水道係\001＿調査物等\R7\00_他課からの\06_経営比較分析表\"/>
    </mc:Choice>
  </mc:AlternateContent>
  <xr:revisionPtr revIDLastSave="0" documentId="8_{7BF09BD8-E19A-42B0-AA1F-67670548C573}" xr6:coauthVersionLast="47" xr6:coauthVersionMax="47" xr10:uidLastSave="{00000000-0000-0000-0000-000000000000}"/>
  <workbookProtection workbookAlgorithmName="SHA-512" workbookHashValue="IOk7wdLFu9njrpZGjkpuLmlSRI7mEgwHuzNi8pFt4lQ0q73bWkwwA3Fe8RoLQxxj+ArTh7rYZ8a72Fut706msA==" workbookSaltValue="GD0cRfGzmXmcXKIRbkayH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AL10" i="4"/>
  <c r="I10"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<sst xmlns="http://schemas.openxmlformats.org/spreadsheetml/2006/main" count="319" uniqueCount="116">
  <si>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</si>
  <si>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</si>
  <si>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</si>
  <si>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</si>
  <si>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</si>
  <si>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</si>
  <si>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</si>
  <si>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</si>
  <si>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</si>
  <si>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</si>
  <si>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</si>
  <si>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</si>
  <si>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</si>
  <si>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</si>
  <si>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</si>
  <si>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</si>
  <si>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</si>
  <si>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</si>
  <si>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</si>
  <si>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</si>
  <si>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</si>
  <si>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</si>
  <si>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</si>
  <si>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</si>
  <si>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</si>
  <si>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</si>
  <si>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</si>
  <si>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</si>
  <si>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</si>
  <si>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</si>
  <si>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</si>
  <si>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</si>
  <si>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</si>
  <si>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</si>
  <si>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</si>
  <si>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</si>
  <si>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</si>
  <si>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</si>
  <si>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</si>
  <si>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</si>
  <si>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</si>
  <si>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</si>
  <si>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</si>
  <si>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</si>
  <si>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</si>
  <si>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</si>
  <si>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</si>
  <si>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</si>
  <si>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</si>
  <si>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</si>
  <si>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</si>
  <si>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</si>
  <si>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</si>
  <si>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</si>
  <si>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</si>
  <si>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</si>
  <si>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</si>
  <si>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</si>
  <si>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</si>
  <si>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</si>
  <si>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</si>
  <si>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</si>
  <si>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</si>
  <si>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</si>
  <si>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</si>
  <si>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</si>
  <si>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</si>
  <si>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</si>
  <si>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</si>
  <si>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</si>
  <si>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</si>
  <si>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</si>
  <si>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</si>
  <si>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</si>
  <si>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</si>
  <si>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</si>
  <si>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</si>
  <si>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</si>
  <si>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</si>
  <si>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</si>
  <si>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</si>
  <si>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</si>
  <si>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</si>
  <si>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</si>
  <si>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</si>
  <si>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</si>
  <si>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</si>
  <si>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</si>
  <si>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</si>
  <si>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</si>
  <si>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</si>
  <si>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</si>
  <si>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</si>
  <si>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</si>
  <si>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</si>
  <si>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</si>
  <si>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</si>
  <si>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</si>
  <si>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</si>
  <si>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</si>
  <si>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</si>
  <si>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</si>
  <si>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</si>
  <si>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</si>
  <si>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</si>
  <si>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</si>
  <si>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</si>
  <si>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</si>
  <si>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</si>
  <si>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</si>
  <si>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</si>
  <si>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</si>
  <si>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</si>
  <si>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他と比べて高くはないが、黒崎・大間越地区の漁業集落排水施設は、供用開始後25年以上を経過し、また、当該区域内の設備等は、日本海に面しているため、塩害により腐食が目立ってきている。
管路は老朽化等による破損はまだ発生していないことから、管渠改善率は0％となっているが、マンホールポンプ関連のストック量が多い。
そのため、長寿命化計画に基づき、令和6年度から黒崎地区漁業集落排水施設設備のマンホール中継ポンプ設備の長寿命化を図るとともに、将来負担の平準化に配慮しながら、大間越地区の漁業集落排水施設設備の更新を順次行っていく。</t>
    <rPh sb="0" eb="2">
      <t>ユウケイ</t>
    </rPh>
    <rPh sb="2" eb="4">
      <t>コテイ</t>
    </rPh>
    <rPh sb="4" eb="6">
      <t>シサン</t>
    </rPh>
    <rPh sb="6" eb="8">
      <t>ゲンカ</t>
    </rPh>
    <rPh sb="8" eb="11">
      <t>ショウキャクリツ</t>
    </rPh>
    <rPh sb="12" eb="13">
      <t>タ</t>
    </rPh>
    <rPh sb="14" eb="15">
      <t>クラ</t>
    </rPh>
    <rPh sb="17" eb="18">
      <t>タカ</t>
    </rPh>
    <rPh sb="24" eb="26">
      <t>クロサキ</t>
    </rPh>
    <rPh sb="27" eb="30">
      <t>オオマゴシ</t>
    </rPh>
    <rPh sb="30" eb="32">
      <t>チク</t>
    </rPh>
    <rPh sb="33" eb="35">
      <t>ギョギョウ</t>
    </rPh>
    <rPh sb="35" eb="37">
      <t>シュウラク</t>
    </rPh>
    <rPh sb="37" eb="39">
      <t>ハイスイ</t>
    </rPh>
    <rPh sb="39" eb="41">
      <t>シセツ</t>
    </rPh>
    <rPh sb="43" eb="45">
      <t>キョウヨウ</t>
    </rPh>
    <rPh sb="45" eb="47">
      <t>カイシ</t>
    </rPh>
    <rPh sb="47" eb="48">
      <t>ゴ</t>
    </rPh>
    <rPh sb="50" eb="53">
      <t>ネンイジョウ</t>
    </rPh>
    <rPh sb="54" eb="56">
      <t>ケイカ</t>
    </rPh>
    <rPh sb="61" eb="63">
      <t>トウガイ</t>
    </rPh>
    <rPh sb="63" eb="66">
      <t>クイキナイ</t>
    </rPh>
    <rPh sb="67" eb="69">
      <t>セツビ</t>
    </rPh>
    <rPh sb="69" eb="70">
      <t>トウ</t>
    </rPh>
    <rPh sb="72" eb="74">
      <t>ニホン</t>
    </rPh>
    <rPh sb="74" eb="75">
      <t>カイ</t>
    </rPh>
    <rPh sb="76" eb="77">
      <t>メン</t>
    </rPh>
    <rPh sb="84" eb="86">
      <t>エンガイ</t>
    </rPh>
    <rPh sb="89" eb="91">
      <t>フショク</t>
    </rPh>
    <rPh sb="92" eb="94">
      <t>メダ</t>
    </rPh>
    <rPh sb="102" eb="104">
      <t>カンロ</t>
    </rPh>
    <rPh sb="105" eb="108">
      <t>ロウキュウカ</t>
    </rPh>
    <rPh sb="108" eb="109">
      <t>ナド</t>
    </rPh>
    <rPh sb="112" eb="114">
      <t>ハソン</t>
    </rPh>
    <rPh sb="117" eb="119">
      <t>ハッセイ</t>
    </rPh>
    <rPh sb="129" eb="130">
      <t>カン</t>
    </rPh>
    <rPh sb="130" eb="131">
      <t>キョ</t>
    </rPh>
    <rPh sb="131" eb="133">
      <t>カイゼン</t>
    </rPh>
    <rPh sb="133" eb="134">
      <t>リツ</t>
    </rPh>
    <rPh sb="153" eb="155">
      <t>カンレン</t>
    </rPh>
    <rPh sb="160" eb="161">
      <t>リョウ</t>
    </rPh>
    <rPh sb="162" eb="163">
      <t>オオ</t>
    </rPh>
    <rPh sb="182" eb="184">
      <t>レイワ</t>
    </rPh>
    <rPh sb="185" eb="187">
      <t>ネンド</t>
    </rPh>
    <rPh sb="189" eb="191">
      <t>クロサキ</t>
    </rPh>
    <rPh sb="191" eb="193">
      <t>チク</t>
    </rPh>
    <rPh sb="193" eb="195">
      <t>ギョギョウ</t>
    </rPh>
    <rPh sb="195" eb="197">
      <t>シュウラク</t>
    </rPh>
    <rPh sb="197" eb="199">
      <t>ハイスイ</t>
    </rPh>
    <rPh sb="199" eb="201">
      <t>シセツ</t>
    </rPh>
    <rPh sb="201" eb="203">
      <t>セツビ</t>
    </rPh>
    <rPh sb="209" eb="211">
      <t>チュウケイ</t>
    </rPh>
    <rPh sb="214" eb="216">
      <t>セツビ</t>
    </rPh>
    <rPh sb="217" eb="220">
      <t>チョウジュミョウ</t>
    </rPh>
    <rPh sb="220" eb="221">
      <t>カ</t>
    </rPh>
    <rPh sb="222" eb="223">
      <t>ハカ</t>
    </rPh>
    <rPh sb="229" eb="231">
      <t>ショウライ</t>
    </rPh>
    <rPh sb="231" eb="233">
      <t>フタン</t>
    </rPh>
    <rPh sb="234" eb="237">
      <t>ヘイジュンカ</t>
    </rPh>
    <rPh sb="238" eb="240">
      <t>ハイリョ</t>
    </rPh>
    <rPh sb="245" eb="248">
      <t>オオマゴシ</t>
    </rPh>
    <rPh sb="248" eb="250">
      <t>チク</t>
    </rPh>
    <rPh sb="251" eb="253">
      <t>ギョギョウ</t>
    </rPh>
    <rPh sb="253" eb="255">
      <t>シュウラク</t>
    </rPh>
    <rPh sb="255" eb="257">
      <t>ハイスイ</t>
    </rPh>
    <rPh sb="257" eb="259">
      <t>シセツ</t>
    </rPh>
    <rPh sb="259" eb="261">
      <t>セツビ</t>
    </rPh>
    <phoneticPr fontId="4"/>
  </si>
  <si>
    <t>①経常収支比率について、R6決算では100％を超え、単年度では黒字となっているが、実際の経営状況から判断すると、収益の約53％が一般会計繰入金で賄われており、厳しい経営状況となっていることから、今後の経費削減の取組として、近隣自治体との汚水処理の広域化を推進し、これにより維持管理の効率化を図っていく。
③流動比率について、平均値と比較しても低い水準となっている。
施設の整備・維持に多額の費用がかかっており、建設投資の財源の多くを企業債により調達しているため、比率は低くなっている。年々企業債残高は減少傾向にあるものの、依然現金等は不足している状況であるため、長寿命化計画等に基づく計画的な更新を行い、一般会計からの繰入金を必要最低限に抑えつつ、企業債発行額を抑制する必要がある。
⑤経費回収率について、令和元年4月から供用開始した北金ヶ沢地区漁業集落排水施設において、加入率の伸びが低いことや、また、人口減少が急激に進み、高齢化率も高く、処理区域内の加入人口も減少傾向が継続すると想定されることから、今後も有収水量の増加は見込めず、経費回収率も低い状況が続いていくことが見込まれる。
今後についても、近隣自治体との広域化を推進するとともに、比率改善のためにも適正な使用料収入の改善を図るためにも使用料金の見直しが重要であり、令和10年度を目途に使用料金体系の見直しを行う予定とする。
⑥汚水処理原価について、人口減少及び高齢化により、有収水量が減少していくため、今後も平均値よりも高く推移していくことが見込まれる。
汚水処理の広域化を積極的に進めることにより、汚水処理費を抑制していくことが重要である。
⑦施設利用率・⑧水洗化率について、令和元年4月から供用開始した北金ヶ沢地区漁業集落排水施設の新規加入者の伸びが少ないことや、人口減少等の影響もあり、今後、大幅な利用率の改善はないことが見込まれるが、未加入世帯に対する住環境リフォーム事業の推進により、年々水洗化率が上昇していることから、今後も継続していく。</t>
    <rPh sb="1" eb="3">
      <t>ケイジョウ</t>
    </rPh>
    <rPh sb="3" eb="5">
      <t>シュウシ</t>
    </rPh>
    <rPh sb="5" eb="7">
      <t>ヒリツ</t>
    </rPh>
    <rPh sb="14" eb="16">
      <t>ケッサン</t>
    </rPh>
    <rPh sb="23" eb="24">
      <t>コ</t>
    </rPh>
    <rPh sb="26" eb="29">
      <t>タンネンド</t>
    </rPh>
    <rPh sb="31" eb="33">
      <t>クロジ</t>
    </rPh>
    <rPh sb="41" eb="43">
      <t>ジッサイ</t>
    </rPh>
    <rPh sb="44" eb="46">
      <t>ケイエイ</t>
    </rPh>
    <rPh sb="46" eb="48">
      <t>ジョウキョウ</t>
    </rPh>
    <rPh sb="50" eb="52">
      <t>ハンダン</t>
    </rPh>
    <rPh sb="56" eb="58">
      <t>シュウエキ</t>
    </rPh>
    <rPh sb="59" eb="60">
      <t>ヤク</t>
    </rPh>
    <rPh sb="64" eb="66">
      <t>イッパン</t>
    </rPh>
    <rPh sb="66" eb="68">
      <t>カイケイ</t>
    </rPh>
    <rPh sb="68" eb="71">
      <t>クリイレキン</t>
    </rPh>
    <rPh sb="72" eb="73">
      <t>マカナ</t>
    </rPh>
    <rPh sb="79" eb="80">
      <t>キビ</t>
    </rPh>
    <rPh sb="82" eb="84">
      <t>ケイエイ</t>
    </rPh>
    <rPh sb="84" eb="86">
      <t>ジョウキョウ</t>
    </rPh>
    <rPh sb="97" eb="99">
      <t>コンゴ</t>
    </rPh>
    <rPh sb="100" eb="102">
      <t>ケイヒ</t>
    </rPh>
    <rPh sb="102" eb="104">
      <t>サクゲン</t>
    </rPh>
    <rPh sb="105" eb="107">
      <t>トリクミ</t>
    </rPh>
    <rPh sb="111" eb="113">
      <t>キンリン</t>
    </rPh>
    <rPh sb="113" eb="116">
      <t>ジチタイ</t>
    </rPh>
    <rPh sb="118" eb="120">
      <t>オスイ</t>
    </rPh>
    <rPh sb="120" eb="122">
      <t>ショリ</t>
    </rPh>
    <rPh sb="123" eb="126">
      <t>コウイキカ</t>
    </rPh>
    <rPh sb="127" eb="129">
      <t>スイシン</t>
    </rPh>
    <rPh sb="136" eb="138">
      <t>イジ</t>
    </rPh>
    <rPh sb="138" eb="140">
      <t>カンリ</t>
    </rPh>
    <rPh sb="141" eb="144">
      <t>コウリツカ</t>
    </rPh>
    <rPh sb="145" eb="146">
      <t>ハカ</t>
    </rPh>
    <rPh sb="154" eb="156">
      <t>リュウドウ</t>
    </rPh>
    <rPh sb="156" eb="158">
      <t>ヒリツ</t>
    </rPh>
    <rPh sb="163" eb="166">
      <t>ヘイキンチ</t>
    </rPh>
    <rPh sb="345" eb="347">
      <t>ケイヒ</t>
    </rPh>
    <rPh sb="347" eb="350">
      <t>カイシュウリツ</t>
    </rPh>
    <rPh sb="355" eb="357">
      <t>レイワ</t>
    </rPh>
    <rPh sb="357" eb="359">
      <t>ガンネン</t>
    </rPh>
    <rPh sb="360" eb="361">
      <t>ガツ</t>
    </rPh>
    <rPh sb="363" eb="365">
      <t>キョウヨウ</t>
    </rPh>
    <rPh sb="365" eb="367">
      <t>カイシ</t>
    </rPh>
    <rPh sb="369" eb="383">
      <t>キタカネガサワチクギョギョウシュウラクハイスイシセツ</t>
    </rPh>
    <rPh sb="388" eb="391">
      <t>カニュウリツ</t>
    </rPh>
    <rPh sb="392" eb="393">
      <t>ノ</t>
    </rPh>
    <rPh sb="395" eb="396">
      <t>ヒク</t>
    </rPh>
    <rPh sb="404" eb="406">
      <t>ジンコウ</t>
    </rPh>
    <rPh sb="406" eb="408">
      <t>ゲンショウ</t>
    </rPh>
    <rPh sb="409" eb="411">
      <t>キュウゲキ</t>
    </rPh>
    <rPh sb="412" eb="413">
      <t>スス</t>
    </rPh>
    <rPh sb="415" eb="418">
      <t>コウレイカ</t>
    </rPh>
    <rPh sb="418" eb="419">
      <t>リツ</t>
    </rPh>
    <rPh sb="420" eb="421">
      <t>タカ</t>
    </rPh>
    <rPh sb="423" eb="425">
      <t>ショリ</t>
    </rPh>
    <rPh sb="425" eb="428">
      <t>クイキナイ</t>
    </rPh>
    <rPh sb="429" eb="431">
      <t>カニュウ</t>
    </rPh>
    <rPh sb="431" eb="433">
      <t>ジンコウ</t>
    </rPh>
    <rPh sb="434" eb="436">
      <t>ゲンショウ</t>
    </rPh>
    <rPh sb="436" eb="438">
      <t>ケイコウ</t>
    </rPh>
    <rPh sb="439" eb="441">
      <t>ケイゾク</t>
    </rPh>
    <rPh sb="444" eb="446">
      <t>ソウテイ</t>
    </rPh>
    <rPh sb="454" eb="456">
      <t>コンゴ</t>
    </rPh>
    <rPh sb="457" eb="459">
      <t>ユウシュウ</t>
    </rPh>
    <rPh sb="459" eb="461">
      <t>スイリョウ</t>
    </rPh>
    <rPh sb="462" eb="464">
      <t>ゾウカ</t>
    </rPh>
    <rPh sb="465" eb="467">
      <t>ミコ</t>
    </rPh>
    <rPh sb="470" eb="472">
      <t>ケイヒ</t>
    </rPh>
    <rPh sb="472" eb="475">
      <t>カイシュウリツ</t>
    </rPh>
    <rPh sb="476" eb="477">
      <t>ヒク</t>
    </rPh>
    <rPh sb="478" eb="480">
      <t>ジョウキョウ</t>
    </rPh>
    <rPh sb="481" eb="482">
      <t>ツヅ</t>
    </rPh>
    <rPh sb="489" eb="491">
      <t>ミコ</t>
    </rPh>
    <rPh sb="496" eb="498">
      <t>コンゴ</t>
    </rPh>
    <rPh sb="509" eb="511">
      <t>ヒリツ</t>
    </rPh>
    <rPh sb="511" eb="513">
      <t>カイゼン</t>
    </rPh>
    <rPh sb="514" eb="516">
      <t>テキセイ</t>
    </rPh>
    <rPh sb="517" eb="520">
      <t>シヨウリョウ</t>
    </rPh>
    <rPh sb="520" eb="522">
      <t>シュウニュウ</t>
    </rPh>
    <rPh sb="523" eb="525">
      <t>カイゼン</t>
    </rPh>
    <rPh sb="526" eb="527">
      <t>ハカ</t>
    </rPh>
    <rPh sb="541" eb="543">
      <t>ジュウヨウ</t>
    </rPh>
    <rPh sb="547" eb="549">
      <t>レイワ</t>
    </rPh>
    <rPh sb="551" eb="553">
      <t>ネンド</t>
    </rPh>
    <rPh sb="554" eb="556">
      <t>メド</t>
    </rPh>
    <rPh sb="557" eb="559">
      <t>シヨウ</t>
    </rPh>
    <rPh sb="559" eb="561">
      <t>リョウキン</t>
    </rPh>
    <rPh sb="561" eb="563">
      <t>タイケイ</t>
    </rPh>
    <rPh sb="564" eb="566">
      <t>ミナオ</t>
    </rPh>
    <rPh sb="568" eb="569">
      <t>オコナ</t>
    </rPh>
    <rPh sb="570" eb="572">
      <t>ヨテイ</t>
    </rPh>
    <rPh sb="579" eb="581">
      <t>オスイ</t>
    </rPh>
    <rPh sb="581" eb="583">
      <t>ショリ</t>
    </rPh>
    <rPh sb="583" eb="585">
      <t>ゲンカ</t>
    </rPh>
    <rPh sb="590" eb="592">
      <t>キュウゲキ</t>
    </rPh>
    <rPh sb="593" eb="595">
      <t>ジンコウ</t>
    </rPh>
    <rPh sb="595" eb="597">
      <t>ゲンショウ</t>
    </rPh>
    <rPh sb="597" eb="598">
      <t>オヨ</t>
    </rPh>
    <rPh sb="599" eb="602">
      <t>コウレイカ</t>
    </rPh>
    <rPh sb="602" eb="603">
      <t>リツ</t>
    </rPh>
    <rPh sb="609" eb="611">
      <t>ゲンショウ</t>
    </rPh>
    <rPh sb="620" eb="623">
      <t>ヘイキンチ</t>
    </rPh>
    <rPh sb="626" eb="627">
      <t>タカ</t>
    </rPh>
    <rPh sb="628" eb="630">
      <t>スイイ</t>
    </rPh>
    <rPh sb="637" eb="639">
      <t>ミコ</t>
    </rPh>
    <rPh sb="644" eb="646">
      <t>オスイ</t>
    </rPh>
    <rPh sb="646" eb="648">
      <t>ショリ</t>
    </rPh>
    <rPh sb="649" eb="652">
      <t>コウイキカ</t>
    </rPh>
    <rPh sb="653" eb="656">
      <t>セッキョクテキ</t>
    </rPh>
    <rPh sb="657" eb="658">
      <t>スス</t>
    </rPh>
    <rPh sb="666" eb="668">
      <t>オスイ</t>
    </rPh>
    <rPh sb="668" eb="671">
      <t>ショリヒ</t>
    </rPh>
    <rPh sb="690" eb="692">
      <t>シセツ</t>
    </rPh>
    <rPh sb="692" eb="695">
      <t>リヨウリツ</t>
    </rPh>
    <rPh sb="700" eb="702">
      <t>コンゴ</t>
    </rPh>
    <rPh sb="703" eb="705">
      <t>オオハバ</t>
    </rPh>
    <rPh sb="706" eb="708">
      <t>ゲンショウ</t>
    </rPh>
    <rPh sb="721" eb="723">
      <t>スイリョウ</t>
    </rPh>
    <rPh sb="810" eb="812">
      <t>ジギョウ</t>
    </rPh>
    <rPh sb="819" eb="821">
      <t>ネンネン</t>
    </rPh>
    <rPh sb="821" eb="824">
      <t>スイセンカ</t>
    </rPh>
    <rPh sb="824" eb="825">
      <t>リツ</t>
    </rPh>
    <rPh sb="826" eb="828">
      <t>ジョウショウ</t>
    </rPh>
    <rPh sb="837" eb="839">
      <t>コンゴ</t>
    </rPh>
    <rPh sb="840" eb="842">
      <t>ケイゾク</t>
    </rPh>
    <phoneticPr fontId="4"/>
  </si>
  <si>
    <t>料金収入は、今後も人口減少に伴う減収が懸念される。
また、元利償還金は田野沢・北金ヶ沢地区漁業集落排水施設に要した企業債の償還が増加する一方、先に供用開始した黒崎・大間越地区の施設老朽化対策に伴う投資が必要になる。                                                     　　　　　　　　　　　　　
しかし、公衆衛生の確保のため状況に応じた更新を行う必要があることから、令和4年度から実施している長寿命化計画に基づいた将来負担の平準化に配慮した更新を順次行っていく。
併せて、令和3年8月に策定した「青森県汚水処理施設広域化・共同化計画」に基づき、近隣自治体との汚泥処理の広域化の推進により、維持管理費低減に向けた取組を行うなど、事業継続に向けて取り組んでいきたい。</t>
    <rPh sb="0" eb="2">
      <t>リョウキン</t>
    </rPh>
    <rPh sb="2" eb="4">
      <t>シュウニュウ</t>
    </rPh>
    <rPh sb="6" eb="8">
      <t>コンゴ</t>
    </rPh>
    <rPh sb="9" eb="11">
      <t>ジンコウ</t>
    </rPh>
    <rPh sb="11" eb="13">
      <t>ゲンショウ</t>
    </rPh>
    <rPh sb="14" eb="15">
      <t>トモナ</t>
    </rPh>
    <rPh sb="16" eb="18">
      <t>ゲンシュウ</t>
    </rPh>
    <rPh sb="19" eb="21">
      <t>ケネン</t>
    </rPh>
    <rPh sb="29" eb="31">
      <t>ガンリ</t>
    </rPh>
    <rPh sb="31" eb="34">
      <t>ショウカンキン</t>
    </rPh>
    <rPh sb="35" eb="38">
      <t>タノサワ</t>
    </rPh>
    <rPh sb="39" eb="43">
      <t>キタカネガサワ</t>
    </rPh>
    <rPh sb="43" eb="45">
      <t>チク</t>
    </rPh>
    <rPh sb="45" eb="47">
      <t>ギョギョウ</t>
    </rPh>
    <rPh sb="47" eb="49">
      <t>シュウラク</t>
    </rPh>
    <rPh sb="49" eb="51">
      <t>ハイスイ</t>
    </rPh>
    <rPh sb="51" eb="53">
      <t>シセツ</t>
    </rPh>
    <rPh sb="54" eb="55">
      <t>ヨウ</t>
    </rPh>
    <rPh sb="57" eb="60">
      <t>キギョウサイ</t>
    </rPh>
    <rPh sb="61" eb="63">
      <t>ショウカン</t>
    </rPh>
    <rPh sb="64" eb="66">
      <t>ゾウカ</t>
    </rPh>
    <rPh sb="68" eb="70">
      <t>イッポウ</t>
    </rPh>
    <rPh sb="71" eb="72">
      <t>サキ</t>
    </rPh>
    <rPh sb="73" eb="75">
      <t>キョウヨウ</t>
    </rPh>
    <rPh sb="75" eb="77">
      <t>カイシ</t>
    </rPh>
    <rPh sb="79" eb="81">
      <t>クロサキ</t>
    </rPh>
    <rPh sb="82" eb="85">
      <t>オオマゴシ</t>
    </rPh>
    <rPh sb="85" eb="87">
      <t>チク</t>
    </rPh>
    <rPh sb="88" eb="90">
      <t>シセツ</t>
    </rPh>
    <rPh sb="90" eb="93">
      <t>ロウキュウカ</t>
    </rPh>
    <rPh sb="93" eb="95">
      <t>タイサク</t>
    </rPh>
    <rPh sb="96" eb="97">
      <t>トモナ</t>
    </rPh>
    <rPh sb="98" eb="100">
      <t>トウシ</t>
    </rPh>
    <rPh sb="101" eb="103">
      <t>ヒツヨウ</t>
    </rPh>
    <rPh sb="178" eb="180">
      <t>コウシュウ</t>
    </rPh>
    <rPh sb="180" eb="182">
      <t>エイセイ</t>
    </rPh>
    <rPh sb="183" eb="185">
      <t>カクホ</t>
    </rPh>
    <rPh sb="188" eb="190">
      <t>ジョウキョウ</t>
    </rPh>
    <rPh sb="191" eb="192">
      <t>オウ</t>
    </rPh>
    <rPh sb="194" eb="196">
      <t>コウシン</t>
    </rPh>
    <rPh sb="197" eb="198">
      <t>オコナ</t>
    </rPh>
    <rPh sb="199" eb="201">
      <t>ヒツヨウ</t>
    </rPh>
    <rPh sb="209" eb="211">
      <t>レイワ</t>
    </rPh>
    <rPh sb="212" eb="214">
      <t>ネンド</t>
    </rPh>
    <rPh sb="216" eb="218">
      <t>ジッシ</t>
    </rPh>
    <rPh sb="222" eb="226">
      <t>チョウジュミョウカ</t>
    </rPh>
    <rPh sb="226" eb="228">
      <t>ケイカク</t>
    </rPh>
    <rPh sb="229" eb="230">
      <t>モト</t>
    </rPh>
    <rPh sb="294" eb="295">
      <t>モト</t>
    </rPh>
    <rPh sb="298" eb="300">
      <t>キンリン</t>
    </rPh>
    <rPh sb="300" eb="303">
      <t>ジチタイ</t>
    </rPh>
    <rPh sb="305" eb="307">
      <t>オデイ</t>
    </rPh>
    <rPh sb="307" eb="309">
      <t>ショリ</t>
    </rPh>
    <rPh sb="310" eb="313">
      <t>コウイキカ</t>
    </rPh>
    <rPh sb="314" eb="316">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</si>
</sst>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8EA-4338-9C23-606051AA34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8EA-4338-9C23-606051AA34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14.51</c:v>
                </c:pt>
              </c:numCache>
            </c:numRef>
          </c:val>
          <c:extLst>
            <c:ext xmlns:c16="http://schemas.microsoft.com/office/drawing/2014/chart" uri="{C3380CC4-5D6E-409C-BE32-E72D297353CC}">
              <c16:uniqueId val="{00000000-47F2-4A14-AC6E-3FCBB38D82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47F2-4A14-AC6E-3FCBB38D82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32.74</c:v>
                </c:pt>
              </c:numCache>
            </c:numRef>
          </c:val>
          <c:extLst>
            <c:ext xmlns:c16="http://schemas.microsoft.com/office/drawing/2014/chart" uri="{C3380CC4-5D6E-409C-BE32-E72D297353CC}">
              <c16:uniqueId val="{00000000-C428-4C88-8747-04FF65B142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C428-4C88-8747-04FF65B142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101.97</c:v>
                </c:pt>
              </c:numCache>
            </c:numRef>
          </c:val>
          <c:extLst>
            <c:ext xmlns:c16="http://schemas.microsoft.com/office/drawing/2014/chart" uri="{C3380CC4-5D6E-409C-BE32-E72D297353CC}">
              <c16:uniqueId val="{00000000-9FCD-4E3E-97BF-8F50B5CA31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9FCD-4E3E-97BF-8F50B5CA31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3.73</c:v>
                </c:pt>
              </c:numCache>
            </c:numRef>
          </c:val>
          <c:extLst>
            <c:ext xmlns:c16="http://schemas.microsoft.com/office/drawing/2014/chart" uri="{C3380CC4-5D6E-409C-BE32-E72D297353CC}">
              <c16:uniqueId val="{00000000-1CBA-49D3-8586-B5BFA29AF2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1CBA-49D3-8586-B5BFA29AF2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4E-4311-8891-10BAD45B73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94E-4311-8891-10BAD45B73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AB-42E8-9FCE-19098EAF43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04AB-42E8-9FCE-19098EAF43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21.87</c:v>
                </c:pt>
              </c:numCache>
            </c:numRef>
          </c:val>
          <c:extLst>
            <c:ext xmlns:c16="http://schemas.microsoft.com/office/drawing/2014/chart" uri="{C3380CC4-5D6E-409C-BE32-E72D297353CC}">
              <c16:uniqueId val="{00000000-9A7F-4EDD-83DA-44CABE65C3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A7F-4EDD-83DA-44CABE65C3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F9-4BEF-A093-6C2460E8D0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22F9-4BEF-A093-6C2460E8D0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9.18</c:v>
                </c:pt>
              </c:numCache>
            </c:numRef>
          </c:val>
          <c:extLst>
            <c:ext xmlns:c16="http://schemas.microsoft.com/office/drawing/2014/chart" uri="{C3380CC4-5D6E-409C-BE32-E72D297353CC}">
              <c16:uniqueId val="{00000000-D2DA-4B0D-8BB1-5738AB37B5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D2DA-4B0D-8BB1-5738AB37B5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2343.42</c:v>
                </c:pt>
              </c:numCache>
            </c:numRef>
          </c:val>
          <c:extLst>
            <c:ext xmlns:c16="http://schemas.microsoft.com/office/drawing/2014/chart" uri="{C3380CC4-5D6E-409C-BE32-E72D297353CC}">
              <c16:uniqueId val="{00000000-4486-4E15-A34A-ABDE0700D1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4486-4E15-A34A-ABDE0700D1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深浦町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6803</v>
      </c>
      <c r="AM8" s="36"/>
      <c r="AN8" s="36"/>
      <c r="AO8" s="36"/>
      <c r="AP8" s="36"/>
      <c r="AQ8" s="36"/>
      <c r="AR8" s="36"/>
      <c r="AS8" s="36"/>
      <c r="AT8" s="37">
        <f>データ!T6</f>
        <v>488.91</v>
      </c>
      <c r="AU8" s="37"/>
      <c r="AV8" s="37"/>
      <c r="AW8" s="37"/>
      <c r="AX8" s="37"/>
      <c r="AY8" s="37"/>
      <c r="AZ8" s="37"/>
      <c r="BA8" s="37"/>
      <c r="BB8" s="37">
        <f>データ!U6</f>
        <v>13.91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57.81</v>
      </c>
      <c r="J10" s="37"/>
      <c r="K10" s="37"/>
      <c r="L10" s="37"/>
      <c r="M10" s="37"/>
      <c r="N10" s="37"/>
      <c r="O10" s="37"/>
      <c r="P10" s="37">
        <f>データ!P6</f>
        <v>24.22</v>
      </c>
      <c r="Q10" s="37"/>
      <c r="R10" s="37"/>
      <c r="S10" s="37"/>
      <c r="T10" s="37"/>
      <c r="U10" s="37"/>
      <c r="V10" s="37"/>
      <c r="W10" s="37">
        <f>データ!Q6</f>
        <v>81.92</v>
      </c>
      <c r="X10" s="37"/>
      <c r="Y10" s="37"/>
      <c r="Z10" s="37"/>
      <c r="AA10" s="37"/>
      <c r="AB10" s="37"/>
      <c r="AC10" s="37"/>
      <c r="AD10" s="36">
        <f>データ!R6</f>
        <v>3905</v>
      </c>
      <c r="AE10" s="36"/>
      <c r="AF10" s="36"/>
      <c r="AG10" s="36"/>
      <c r="AH10" s="36"/>
      <c r="AI10" s="36"/>
      <c r="AJ10" s="36"/>
      <c r="AK10" s="2"/>
      <c r="AL10" s="36">
        <f>データ!V6</f>
        <v>1628</v>
      </c>
      <c r="AM10" s="36"/>
      <c r="AN10" s="36"/>
      <c r="AO10" s="36"/>
      <c r="AP10" s="36"/>
      <c r="AQ10" s="36"/>
      <c r="AR10" s="36"/>
      <c r="AS10" s="36"/>
      <c r="AT10" s="37">
        <f>データ!W6</f>
        <v>1</v>
      </c>
      <c r="AU10" s="37"/>
      <c r="AV10" s="37"/>
      <c r="AW10" s="37"/>
      <c r="AX10" s="37"/>
      <c r="AY10" s="37"/>
      <c r="AZ10" s="37"/>
      <c r="BA10" s="37"/>
      <c r="BB10" s="37">
        <f>データ!X6</f>
        <v>1628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yk+vgN5pxKwS8YHdVfeTQAxNE/uip2mYdgzg8wxzvKxIHOgqtNV37Ws04VTpseFeCDAunALUejaP8bzzz7S58g==" saltValue="b/So1hOhkeBcGuTQh6aE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23230</v>
      </c>
      <c r="D6" s="19">
        <f t="shared" si="3"/>
        <v>46</v>
      </c>
      <c r="E6" s="19">
        <f t="shared" si="3"/>
        <v>17</v>
      </c>
      <c r="F6" s="19">
        <f t="shared" si="3"/>
        <v>6</v>
      </c>
      <c r="G6" s="19">
        <f t="shared" si="3"/>
        <v>0</v>
      </c>
      <c r="H6" s="19" t="str">
        <f t="shared" si="3"/>
        <v>青森県　深浦町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57.81</v>
      </c>
      <c r="P6" s="20">
        <f t="shared" si="3"/>
        <v>24.22</v>
      </c>
      <c r="Q6" s="20">
        <f t="shared" si="3"/>
        <v>81.92</v>
      </c>
      <c r="R6" s="20">
        <f t="shared" si="3"/>
        <v>3905</v>
      </c>
      <c r="S6" s="20">
        <f t="shared" si="3"/>
        <v>6803</v>
      </c>
      <c r="T6" s="20">
        <f t="shared" si="3"/>
        <v>488.91</v>
      </c>
      <c r="U6" s="20">
        <f t="shared" si="3"/>
        <v>13.91</v>
      </c>
      <c r="V6" s="20">
        <f t="shared" si="3"/>
        <v>1628</v>
      </c>
      <c r="W6" s="20">
        <f t="shared" si="3"/>
        <v>1</v>
      </c>
      <c r="X6" s="20">
        <f t="shared" si="3"/>
        <v>1628</v>
      </c>
      <c r="Y6" s="21" t="str">
        <f>IF(Y7="",NA(),Y7)</f>
        <v>-</v>
      </c>
      <c r="Z6" s="21" t="str">
        <f t="shared" ref="Z6:AH6" si="4">IF(Z7="",NA(),Z7)</f>
        <v>-</v>
      </c>
      <c r="AA6" s="21" t="str">
        <f t="shared" si="4"/>
        <v>-</v>
      </c>
      <c r="AB6" s="21" t="str">
        <f t="shared" si="4"/>
        <v>-</v>
      </c>
      <c r="AC6" s="21">
        <f t="shared" si="4"/>
        <v>101.97</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21.87</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9.18</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2343.42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14.51</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32.74</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3.73</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23230</v>
      </c>
      <c r="D7" s="23">
        <v>46</v>
      </c>
      <c r="E7" s="23">
        <v>17</v>
      </c>
      <c r="F7" s="23">
        <v>6</v>
      </c>
      <c r="G7" s="23">
        <v>0</v>
      </c>
      <c r="H7" s="23" t="s">
        <v>96</v>
      </c>
      <c r="I7" s="23" t="s">
        <v>97</v>
      </c>
      <c r="J7" s="23" t="s">
        <v>98</v>
      </c>
      <c r="K7" s="23" t="s">
        <v>99</v>
      </c>
      <c r="L7" s="23" t="s">
        <v>100</v>
      </c>
      <c r="M7" s="23" t="s">
        <v>101</v>
      </c>
      <c r="N7" s="24" t="s">
        <v>102</v>
      </c>
      <c r="O7" s="24">
        <v>57.81</v>
      </c>
      <c r="P7" s="24">
        <v>24.22</v>
      </c>
      <c r="Q7" s="24">
        <v>81.92</v>
      </c>
      <c r="R7" s="24">
        <v>3905</v>
      </c>
      <c r="S7" s="24">
        <v>6803</v>
      </c>
      <c r="T7" s="24">
        <v>488.91</v>
      </c>
      <c r="U7" s="24">
        <v>13.91</v>
      </c>
      <c r="V7" s="24">
        <v>1628</v>
      </c>
      <c r="W7" s="24">
        <v>1</v>
      </c>
      <c r="X7" s="24">
        <v>1628</v>
      </c>
      <c r="Y7" s="24" t="s">
        <v>102</v>
      </c>
      <c r="Z7" s="24" t="s">
        <v>102</v>
      </c>
      <c r="AA7" s="24" t="s">
        <v>102</v>
      </c>
      <c r="AB7" s="24" t="s">
        <v>102</v>
      </c>
      <c r="AC7" s="24">
        <v>101.97</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21.87</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9.18</v>
      </c>
      <c r="BV7" s="24" t="s">
        <v>102</v>
      </c>
      <c r="BW7" s="24" t="s">
        <v>102</v>
      </c>
      <c r="BX7" s="24" t="s">
        <v>102</v>
      </c>
      <c r="BY7" s="24" t="s">
        <v>102</v>
      </c>
      <c r="BZ7" s="24">
        <v>32.700000000000003</v>
      </c>
      <c r="CA7" s="24">
        <v>37.21</v>
      </c>
      <c r="CB7" s="24" t="s">
        <v>102</v>
      </c>
      <c r="CC7" s="24" t="s">
        <v>102</v>
      </c>
      <c r="CD7" s="24" t="s">
        <v>102</v>
      </c>
      <c r="CE7" s="24" t="s">
        <v>102</v>
      </c>
      <c r="CF7" s="24">
        <v>2343.42</v>
      </c>
      <c r="CG7" s="24" t="s">
        <v>102</v>
      </c>
      <c r="CH7" s="24" t="s">
        <v>102</v>
      </c>
      <c r="CI7" s="24" t="s">
        <v>102</v>
      </c>
      <c r="CJ7" s="24" t="s">
        <v>102</v>
      </c>
      <c r="CK7" s="24">
        <v>536.16999999999996</v>
      </c>
      <c r="CL7" s="24">
        <v>462.49</v>
      </c>
      <c r="CM7" s="24" t="s">
        <v>102</v>
      </c>
      <c r="CN7" s="24" t="s">
        <v>102</v>
      </c>
      <c r="CO7" s="24" t="s">
        <v>102</v>
      </c>
      <c r="CP7" s="24" t="s">
        <v>102</v>
      </c>
      <c r="CQ7" s="24">
        <v>14.51</v>
      </c>
      <c r="CR7" s="24" t="s">
        <v>102</v>
      </c>
      <c r="CS7" s="24" t="s">
        <v>102</v>
      </c>
      <c r="CT7" s="24" t="s">
        <v>102</v>
      </c>
      <c r="CU7" s="24" t="s">
        <v>102</v>
      </c>
      <c r="CV7" s="24">
        <v>27.81</v>
      </c>
      <c r="CW7" s="24">
        <v>30.09</v>
      </c>
      <c r="CX7" s="24" t="s">
        <v>102</v>
      </c>
      <c r="CY7" s="24" t="s">
        <v>102</v>
      </c>
      <c r="CZ7" s="24" t="s">
        <v>102</v>
      </c>
      <c r="DA7" s="24" t="s">
        <v>102</v>
      </c>
      <c r="DB7" s="24">
        <v>32.74</v>
      </c>
      <c r="DC7" s="24" t="s">
        <v>102</v>
      </c>
      <c r="DD7" s="24" t="s">
        <v>102</v>
      </c>
      <c r="DE7" s="24" t="s">
        <v>102</v>
      </c>
      <c r="DF7" s="24" t="s">
        <v>102</v>
      </c>
      <c r="DG7" s="24">
        <v>78.680000000000007</v>
      </c>
      <c r="DH7" s="24">
        <v>80.97</v>
      </c>
      <c r="DI7" s="24" t="s">
        <v>102</v>
      </c>
      <c r="DJ7" s="24" t="s">
        <v>102</v>
      </c>
      <c r="DK7" s="24" t="s">
        <v>102</v>
      </c>
      <c r="DL7" s="24" t="s">
        <v>102</v>
      </c>
      <c r="DM7" s="24">
        <v>3.73</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賢</cp:lastModifiedBy>
  <cp:lastPrinted>2026-02-13T05:13:38Z</cp:lastPrinted>
  <dcterms:created xsi:type="dcterms:W3CDTF">2025-12-23T06:25:23Z</dcterms:created>
  <dcterms:modified xsi:type="dcterms:W3CDTF">2026-02-13T05:14:11Z</dcterms:modified>
  <cp:category/>
</cp:coreProperties>
</file>