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mc:AlternateContent xmlns:mc="http://schemas.openxmlformats.org/markup-compatibility/2006">
    <mc:Choice Requires="x15">
      <x15ac:absPath xmlns:x15ac="http://schemas.microsoft.com/office/spreadsheetml/2010/11/ac" url="\\172.17.100.190\nas\水道課\◆下水道班◆\17 下水道経営関する調査関係\R7調査等関係\20260115公営企業に係る経営比較分析表（令和６年度決算）の分析等について\香川さん作成\"/>
    </mc:Choice>
  </mc:AlternateContent>
  <xr:revisionPtr revIDLastSave="0" documentId="13_ncr:1_{26B9AA27-7322-4A06-A36B-16650418CCF3}" xr6:coauthVersionLast="47" xr6:coauthVersionMax="47" xr10:uidLastSave="{00000000-0000-0000-0000-000000000000}"/>
  <workbookProtection workbookAlgorithmName="SHA-512" workbookHashValue="4cQ39CdN3C0m6REnC+62KA6Kss58eB376oFlFUE7NmJV78osllx2vmY6FFgHJ/aYR0XeIwgHBrDNqSMyDsScTA==" workbookSaltValue="ahfxTxCbKN3Fc02M6wObtw==" workbookSpinCount="100000" lockStructure="1"/>
  <bookViews>
    <workbookView xWindow="0" yWindow="1080" windowWidth="22245" windowHeight="143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K85" i="4"/>
  <c r="J85" i="4"/>
  <c r="E85" i="4"/>
  <c r="I10" i="4"/>
  <c r="AL8" i="4"/>
  <c r="P8" i="4"/>
  <c r="I8" i="4"/>
</calcChain>
</file>

<file path=xl/sharedStrings.xml><?xml version="1.0" encoding="utf-8"?>
<sst xmlns="http://schemas.openxmlformats.org/spreadsheetml/2006/main" count="319" uniqueCount="117">
  <si>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</si>
  <si>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</si>
  <si>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</si>
  <si>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</si>
  <si>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</si>
  <si>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</si>
  <si>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</si>
  <si>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</si>
  <si>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</si>
  <si>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</si>
  <si>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</si>
  <si>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</si>
  <si>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</si>
  <si>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</si>
  <si>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</si>
  <si>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</si>
  <si>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</si>
  <si>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</si>
  <si>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</si>
  <si>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</si>
  <si>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</si>
  <si>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</si>
  <si>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</si>
  <si>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</si>
  <si>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</si>
  <si>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</si>
  <si>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</si>
  <si>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</si>
  <si>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</si>
  <si>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</si>
  <si>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</si>
  <si>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</si>
  <si>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</si>
  <si>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</si>
  <si>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</si>
  <si>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</si>
  <si>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</si>
  <si>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</si>
  <si>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</si>
  <si>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</si>
  <si>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</si>
  <si>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</si>
  <si>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</si>
  <si>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</si>
  <si>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</si>
  <si>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</si>
  <si>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</si>
  <si>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</si>
  <si>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</si>
  <si>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</si>
  <si>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</si>
  <si>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</si>
  <si>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</si>
  <si>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</si>
  <si>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</si>
  <si>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</si>
  <si>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</si>
  <si>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</si>
  <si>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</si>
  <si>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</si>
  <si>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</si>
  <si>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</si>
  <si>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</si>
  <si>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</si>
  <si>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</si>
  <si>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</si>
  <si>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</si>
  <si>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</si>
  <si>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</si>
  <si>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</si>
  <si>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</si>
  <si>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</si>
  <si>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</si>
  <si>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</si>
  <si>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</si>
  <si>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</si>
  <si>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</si>
  <si>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</si>
  <si>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</si>
  <si>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</si>
  <si>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</si>
  <si>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</si>
  <si>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</si>
  <si>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</si>
  <si>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</si>
  <si>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</si>
  <si>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</si>
  <si>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</si>
  <si>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</si>
  <si>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</si>
  <si>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</si>
  <si>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</si>
  <si>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</si>
  <si>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</si>
  <si>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</si>
  <si>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</si>
  <si>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鰺ケ沢町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</si>
  <si>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</si>
  <si>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</si>
  <si>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</si>
  <si>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</si>
  <si>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</si>
  <si>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</si>
  <si>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</si>
  <si>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</si>
  <si>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</si>
  <si>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</si>
  <si>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</si>
  <si>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</si>
  <si>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</si>
  <si>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</si>
  <si>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</si>
  <si>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</si>
  <si>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</si>
  <si>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①有形固定資産減価償却率は1.78%と低位ですが、施設の実態としては着実に老朽化が進行しており、今後、償却の進行に伴い比率は上昇していく見込みです。
※法適用移行時の資産評価方法の影響により低位となっています。
②③管渠老朽化率、管渠改善率ともに0％であることから、今後も台帳整備と点検計画を確実に実施し、ストックマネジメントに基づく更新費用の平準化を図ります。</t>
    <rPh sb="19" eb="21">
      <t>テイイ</t>
    </rPh>
    <rPh sb="25" eb="27">
      <t>シセツ</t>
    </rPh>
    <rPh sb="28" eb="30">
      <t>ジッタイ</t>
    </rPh>
    <rPh sb="34" eb="36">
      <t>チャクジツ</t>
    </rPh>
    <rPh sb="37" eb="40">
      <t>ロウキュウカ</t>
    </rPh>
    <rPh sb="41" eb="43">
      <t>シンコウ</t>
    </rPh>
    <rPh sb="59" eb="61">
      <t>ヒリツ</t>
    </rPh>
    <rPh sb="83" eb="89">
      <t>シサンヒョウカホウホウ</t>
    </rPh>
    <rPh sb="90" eb="92">
      <t>エイキョウ</t>
    </rPh>
    <rPh sb="134" eb="136">
      <t>コンゴ</t>
    </rPh>
    <rPh sb="165" eb="166">
      <t>モト</t>
    </rPh>
    <phoneticPr fontId="4"/>
  </si>
  <si>
    <t xml:space="preserve">①⑤⑥経常収支比率は100％を上回るものの、類似団体平均・全国平均を若干下回っており、収支の余裕は大きくありません。経費回収率も同様で、汚水処理に要する経費を使用料収入で賄い切れず一般会計繰入金等に依存している状況です。汚水処理原価は全国平均より高い一方、類似団体平均よりも低く、人口規模などの要因から単位当たりのコストが大きくなってますので、維持管理の効率化による原価の抑制と、収入確保の両面から改善に努めます。
②累積欠損金比率は0％であり、過年度欠損は生じていません。
③流動比率は2.96％と低水準であり、計画的な企業債借入による負債の削減、資金繰り管理の徹底により安定性向上と支払能力の改善に努めます。
④企業債残高対事業規模比率は類似団体平均、全国平均を大きく上回り、事業規模に対する債務負担が大きいため、企業債残高の適正化を図ります。
⑦⑧水洗化率と施設利用率も類似団体平均・全国平均を下回っていますが、処理場が未接続世帯も含めた処理水量を想定した規模になっていることによるものです。今後、水洗化率の上昇と共に施設利用率も改善する見込みです。未接続世帯への周知等の水洗化促進活動を継続し、水洗化率の改善と使用料収入の確保を図ります。
</t>
    <rPh sb="34" eb="36">
      <t>ジャッカン</t>
    </rPh>
    <rPh sb="64" eb="66">
      <t>ドウヨウ</t>
    </rPh>
    <rPh sb="90" eb="94">
      <t>イッパンカイケイ</t>
    </rPh>
    <rPh sb="94" eb="97">
      <t>クリイレキン</t>
    </rPh>
    <rPh sb="97" eb="98">
      <t>トウ</t>
    </rPh>
    <rPh sb="99" eb="101">
      <t>イゾン</t>
    </rPh>
    <rPh sb="105" eb="107">
      <t>ジョウキョウ</t>
    </rPh>
    <rPh sb="140" eb="142">
      <t>ジンコウ</t>
    </rPh>
    <rPh sb="142" eb="144">
      <t>キボ</t>
    </rPh>
    <rPh sb="147" eb="149">
      <t>ヨウイン</t>
    </rPh>
    <rPh sb="151" eb="154">
      <t>タンイア</t>
    </rPh>
    <rPh sb="161" eb="162">
      <t>オオ</t>
    </rPh>
    <rPh sb="202" eb="203">
      <t>ツト</t>
    </rPh>
    <rPh sb="261" eb="262">
      <t>テキ</t>
    </rPh>
    <rPh sb="263" eb="266">
      <t>キギョウサイ</t>
    </rPh>
    <rPh sb="271" eb="273">
      <t>フサイ</t>
    </rPh>
    <rPh sb="274" eb="276">
      <t>サクゲン</t>
    </rPh>
    <rPh sb="295" eb="297">
      <t>シハラ</t>
    </rPh>
    <rPh sb="297" eb="299">
      <t>ノウリョク</t>
    </rPh>
    <rPh sb="300" eb="302">
      <t>カイゼン</t>
    </rPh>
    <rPh sb="303" eb="304">
      <t>ツト</t>
    </rPh>
    <rPh sb="381" eb="383">
      <t>ノウリョク</t>
    </rPh>
    <rPh sb="413" eb="416">
      <t>ショリジョウ</t>
    </rPh>
    <rPh sb="417" eb="422">
      <t>ミセツゾクセタイ</t>
    </rPh>
    <rPh sb="423" eb="424">
      <t>フク</t>
    </rPh>
    <rPh sb="453" eb="455">
      <t>コンゴ</t>
    </rPh>
    <rPh sb="456" eb="457">
      <t>タメ</t>
    </rPh>
    <rPh sb="461" eb="465">
      <t>スイセンカリツ</t>
    </rPh>
    <rPh sb="472" eb="473">
      <t>トモ</t>
    </rPh>
    <rPh sb="474" eb="476">
      <t>ヒリツ</t>
    </rPh>
    <rPh sb="477" eb="479">
      <t>カイゼン</t>
    </rPh>
    <rPh sb="484" eb="486">
      <t>コンゴ</t>
    </rPh>
    <rPh sb="487" eb="488">
      <t>ミ</t>
    </rPh>
    <rPh sb="496" eb="497">
      <t>トウ</t>
    </rPh>
    <rPh sb="498" eb="501">
      <t>スイセンカ</t>
    </rPh>
    <rPh sb="501" eb="503">
      <t>ソクシン</t>
    </rPh>
    <rPh sb="503" eb="505">
      <t>カツドウ</t>
    </rPh>
    <rPh sb="506" eb="508">
      <t>ケイゾク</t>
    </rPh>
    <rPh sb="514" eb="516">
      <t>カイゼン</t>
    </rPh>
    <phoneticPr fontId="4"/>
  </si>
  <si>
    <t>本町の農業集落排水事業は、施設投資に伴う企業債の償還負担が大きく、また使用料収入で賄える割合も低いことから、長期的な持続可能性の確保が必要です。短期的な支払能力を示す指標も低いことから、資金繰りの見通しを踏まえた支払時期の平準化や必要な運転資金の確保を図ります。
人口規模が小さく、施設の低稼働率単位当たりコストが上昇しやすい構造にあることから、今後は、使用料の値上げや接続促進により使用料収入の増加を図ります。
維持管理や委託業務の最適化、一般会計繰入の在り方を検討しつつ、設備の更新計画の策定を進め、突発的な故障や大規模修繕による負担増を抑制することで、将来世代に過度な負担を先送りしない経営に努めます。</t>
    <rPh sb="3" eb="9">
      <t>ノウギョウシュウラクハイスイ</t>
    </rPh>
    <rPh sb="13" eb="15">
      <t>シセツ</t>
    </rPh>
    <rPh sb="38" eb="40">
      <t>シュウニュウ</t>
    </rPh>
    <rPh sb="67" eb="69">
      <t>ヒツヨウ</t>
    </rPh>
    <rPh sb="86" eb="87">
      <t>ヒク</t>
    </rPh>
    <rPh sb="126" eb="127">
      <t>ハカ</t>
    </rPh>
    <rPh sb="144" eb="145">
      <t>テイ</t>
    </rPh>
    <rPh sb="213" eb="215">
      <t>ギョウム</t>
    </rPh>
    <rPh sb="231" eb="233">
      <t>ケントウ</t>
    </rPh>
    <rPh sb="237" eb="239">
      <t>セツビ</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</si>
</sst>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189-4D5A-BFA5-8A62BDCE770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B189-4D5A-BFA5-8A62BDCE770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25.39</c:v>
                </c:pt>
              </c:numCache>
            </c:numRef>
          </c:val>
          <c:extLst>
            <c:ext xmlns:c16="http://schemas.microsoft.com/office/drawing/2014/chart" uri="{C3380CC4-5D6E-409C-BE32-E72D297353CC}">
              <c16:uniqueId val="{00000000-BECC-4915-9FBF-A90A4002D19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BECC-4915-9FBF-A90A4002D19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68.05</c:v>
                </c:pt>
              </c:numCache>
            </c:numRef>
          </c:val>
          <c:extLst>
            <c:ext xmlns:c16="http://schemas.microsoft.com/office/drawing/2014/chart" uri="{C3380CC4-5D6E-409C-BE32-E72D297353CC}">
              <c16:uniqueId val="{00000000-C10A-4109-9251-FDF11251DE6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C10A-4109-9251-FDF11251DE6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101.8</c:v>
                </c:pt>
              </c:numCache>
            </c:numRef>
          </c:val>
          <c:extLst>
            <c:ext xmlns:c16="http://schemas.microsoft.com/office/drawing/2014/chart" uri="{C3380CC4-5D6E-409C-BE32-E72D297353CC}">
              <c16:uniqueId val="{00000000-033F-41DF-9791-19A756AC0BB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033F-41DF-9791-19A756AC0BB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1.78</c:v>
                </c:pt>
              </c:numCache>
            </c:numRef>
          </c:val>
          <c:extLst>
            <c:ext xmlns:c16="http://schemas.microsoft.com/office/drawing/2014/chart" uri="{C3380CC4-5D6E-409C-BE32-E72D297353CC}">
              <c16:uniqueId val="{00000000-16EF-4869-8B85-318DF03E50D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16EF-4869-8B85-318DF03E50D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146-4476-AA1F-77AF2C63F04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5146-4476-AA1F-77AF2C63F04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F95-401E-AC55-431EE1605F0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7F95-401E-AC55-431EE1605F0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2.96</c:v>
                </c:pt>
              </c:numCache>
            </c:numRef>
          </c:val>
          <c:extLst>
            <c:ext xmlns:c16="http://schemas.microsoft.com/office/drawing/2014/chart" uri="{C3380CC4-5D6E-409C-BE32-E72D297353CC}">
              <c16:uniqueId val="{00000000-30AC-4CDD-B0D9-E44209DD362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30AC-4CDD-B0D9-E44209DD362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8283.98</c:v>
                </c:pt>
              </c:numCache>
            </c:numRef>
          </c:val>
          <c:extLst>
            <c:ext xmlns:c16="http://schemas.microsoft.com/office/drawing/2014/chart" uri="{C3380CC4-5D6E-409C-BE32-E72D297353CC}">
              <c16:uniqueId val="{00000000-8EAC-45A0-BF8F-ABF9184BAC0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8EAC-45A0-BF8F-ABF9184BAC0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40.409999999999997</c:v>
                </c:pt>
              </c:numCache>
            </c:numRef>
          </c:val>
          <c:extLst>
            <c:ext xmlns:c16="http://schemas.microsoft.com/office/drawing/2014/chart" uri="{C3380CC4-5D6E-409C-BE32-E72D297353CC}">
              <c16:uniqueId val="{00000000-9C40-4868-962F-65C586151A7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9C40-4868-962F-65C586151A7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314.7</c:v>
                </c:pt>
              </c:numCache>
            </c:numRef>
          </c:val>
          <c:extLst>
            <c:ext xmlns:c16="http://schemas.microsoft.com/office/drawing/2014/chart" uri="{C3380CC4-5D6E-409C-BE32-E72D297353CC}">
              <c16:uniqueId val="{00000000-9294-4DC5-BD69-AE7DA06B46A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9294-4DC5-BD69-AE7DA06B46A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U41"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青森県　鰺ケ沢町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4">
        <f>データ!S6</f>
        <v>8505</v>
      </c>
      <c r="AM8" s="44"/>
      <c r="AN8" s="44"/>
      <c r="AO8" s="44"/>
      <c r="AP8" s="44"/>
      <c r="AQ8" s="44"/>
      <c r="AR8" s="44"/>
      <c r="AS8" s="44"/>
      <c r="AT8" s="45">
        <f>データ!T6</f>
        <v>343.08</v>
      </c>
      <c r="AU8" s="45"/>
      <c r="AV8" s="45"/>
      <c r="AW8" s="45"/>
      <c r="AX8" s="45"/>
      <c r="AY8" s="45"/>
      <c r="AZ8" s="45"/>
      <c r="BA8" s="45"/>
      <c r="BB8" s="45">
        <f>データ!U6</f>
        <v>24.79</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61.45</v>
      </c>
      <c r="J10" s="45"/>
      <c r="K10" s="45"/>
      <c r="L10" s="45"/>
      <c r="M10" s="45"/>
      <c r="N10" s="45"/>
      <c r="O10" s="45"/>
      <c r="P10" s="45">
        <f>データ!P6</f>
        <v>16.100000000000001</v>
      </c>
      <c r="Q10" s="45"/>
      <c r="R10" s="45"/>
      <c r="S10" s="45"/>
      <c r="T10" s="45"/>
      <c r="U10" s="45"/>
      <c r="V10" s="45"/>
      <c r="W10" s="45">
        <f>データ!Q6</f>
        <v>81.319999999999993</v>
      </c>
      <c r="X10" s="45"/>
      <c r="Y10" s="45"/>
      <c r="Z10" s="45"/>
      <c r="AA10" s="45"/>
      <c r="AB10" s="45"/>
      <c r="AC10" s="45"/>
      <c r="AD10" s="44">
        <f>データ!R6</f>
        <v>2297</v>
      </c>
      <c r="AE10" s="44"/>
      <c r="AF10" s="44"/>
      <c r="AG10" s="44"/>
      <c r="AH10" s="44"/>
      <c r="AI10" s="44"/>
      <c r="AJ10" s="44"/>
      <c r="AK10" s="2"/>
      <c r="AL10" s="44">
        <f>データ!V6</f>
        <v>1352</v>
      </c>
      <c r="AM10" s="44"/>
      <c r="AN10" s="44"/>
      <c r="AO10" s="44"/>
      <c r="AP10" s="44"/>
      <c r="AQ10" s="44"/>
      <c r="AR10" s="44"/>
      <c r="AS10" s="44"/>
      <c r="AT10" s="45">
        <f>データ!W6</f>
        <v>1.43</v>
      </c>
      <c r="AU10" s="45"/>
      <c r="AV10" s="45"/>
      <c r="AW10" s="45"/>
      <c r="AX10" s="45"/>
      <c r="AY10" s="45"/>
      <c r="AZ10" s="45"/>
      <c r="BA10" s="45"/>
      <c r="BB10" s="45">
        <f>データ!X6</f>
        <v>945.45</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trQhbWt2CqGfuCOZuyg5kEV9d7FQG56au2rLsCSl5zojud9DKKPIzECFh8DvpezPtfTtwR5bFPOMbxMOJ5Km9g==" saltValue="ER6Ic/LCYRSvuvBBmpe5S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23213</v>
      </c>
      <c r="D6" s="19">
        <f t="shared" si="3"/>
        <v>46</v>
      </c>
      <c r="E6" s="19">
        <f t="shared" si="3"/>
        <v>17</v>
      </c>
      <c r="F6" s="19">
        <f t="shared" si="3"/>
        <v>5</v>
      </c>
      <c r="G6" s="19">
        <f t="shared" si="3"/>
        <v>0</v>
      </c>
      <c r="H6" s="19" t="str">
        <f t="shared" si="3"/>
        <v>青森県　鰺ケ沢町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61.45</v>
      </c>
      <c r="P6" s="20">
        <f t="shared" si="3"/>
        <v>16.100000000000001</v>
      </c>
      <c r="Q6" s="20">
        <f t="shared" si="3"/>
        <v>81.319999999999993</v>
      </c>
      <c r="R6" s="20">
        <f t="shared" si="3"/>
        <v>2297</v>
      </c>
      <c r="S6" s="20">
        <f t="shared" si="3"/>
        <v>8505</v>
      </c>
      <c r="T6" s="20">
        <f t="shared" si="3"/>
        <v>343.08</v>
      </c>
      <c r="U6" s="20">
        <f t="shared" si="3"/>
        <v>24.79</v>
      </c>
      <c r="V6" s="20">
        <f t="shared" si="3"/>
        <v>1352</v>
      </c>
      <c r="W6" s="20">
        <f t="shared" si="3"/>
        <v>1.43</v>
      </c>
      <c r="X6" s="20">
        <f t="shared" si="3"/>
        <v>945.45</v>
      </c>
      <c r="Y6" s="21" t="str">
        <f>IF(Y7="",NA(),Y7)</f>
        <v>-</v>
      </c>
      <c r="Z6" s="21" t="str">
        <f t="shared" ref="Z6:AH6" si="4">IF(Z7="",NA(),Z7)</f>
        <v>-</v>
      </c>
      <c r="AA6" s="21" t="str">
        <f t="shared" si="4"/>
        <v>-</v>
      </c>
      <c r="AB6" s="21" t="str">
        <f t="shared" si="4"/>
        <v>-</v>
      </c>
      <c r="AC6" s="21">
        <f t="shared" si="4"/>
        <v>101.8</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2.96</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1">
        <f t="shared" si="7"/>
        <v>8283.98</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40.409999999999997</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314.7</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25.39</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68.05</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1.78</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15">
      <c r="A7" s="14"/>
      <c r="B7" s="23">
        <v>2024</v>
      </c>
      <c r="C7" s="23">
        <v>23213</v>
      </c>
      <c r="D7" s="23">
        <v>46</v>
      </c>
      <c r="E7" s="23">
        <v>17</v>
      </c>
      <c r="F7" s="23">
        <v>5</v>
      </c>
      <c r="G7" s="23">
        <v>0</v>
      </c>
      <c r="H7" s="23" t="s">
        <v>96</v>
      </c>
      <c r="I7" s="23" t="s">
        <v>97</v>
      </c>
      <c r="J7" s="23" t="s">
        <v>98</v>
      </c>
      <c r="K7" s="23" t="s">
        <v>99</v>
      </c>
      <c r="L7" s="23" t="s">
        <v>100</v>
      </c>
      <c r="M7" s="23" t="s">
        <v>101</v>
      </c>
      <c r="N7" s="24" t="s">
        <v>102</v>
      </c>
      <c r="O7" s="24">
        <v>61.45</v>
      </c>
      <c r="P7" s="24">
        <v>16.100000000000001</v>
      </c>
      <c r="Q7" s="24">
        <v>81.319999999999993</v>
      </c>
      <c r="R7" s="24">
        <v>2297</v>
      </c>
      <c r="S7" s="24">
        <v>8505</v>
      </c>
      <c r="T7" s="24">
        <v>343.08</v>
      </c>
      <c r="U7" s="24">
        <v>24.79</v>
      </c>
      <c r="V7" s="24">
        <v>1352</v>
      </c>
      <c r="W7" s="24">
        <v>1.43</v>
      </c>
      <c r="X7" s="24">
        <v>945.45</v>
      </c>
      <c r="Y7" s="24" t="s">
        <v>102</v>
      </c>
      <c r="Z7" s="24" t="s">
        <v>102</v>
      </c>
      <c r="AA7" s="24" t="s">
        <v>102</v>
      </c>
      <c r="AB7" s="24" t="s">
        <v>102</v>
      </c>
      <c r="AC7" s="24">
        <v>101.8</v>
      </c>
      <c r="AD7" s="24" t="s">
        <v>102</v>
      </c>
      <c r="AE7" s="24" t="s">
        <v>102</v>
      </c>
      <c r="AF7" s="24" t="s">
        <v>102</v>
      </c>
      <c r="AG7" s="24" t="s">
        <v>102</v>
      </c>
      <c r="AH7" s="24">
        <v>106.62</v>
      </c>
      <c r="AI7" s="24">
        <v>104.3</v>
      </c>
      <c r="AJ7" s="24" t="s">
        <v>102</v>
      </c>
      <c r="AK7" s="24" t="s">
        <v>102</v>
      </c>
      <c r="AL7" s="24" t="s">
        <v>102</v>
      </c>
      <c r="AM7" s="24" t="s">
        <v>102</v>
      </c>
      <c r="AN7" s="24">
        <v>0</v>
      </c>
      <c r="AO7" s="24" t="s">
        <v>102</v>
      </c>
      <c r="AP7" s="24" t="s">
        <v>102</v>
      </c>
      <c r="AQ7" s="24" t="s">
        <v>102</v>
      </c>
      <c r="AR7" s="24" t="s">
        <v>102</v>
      </c>
      <c r="AS7" s="24">
        <v>107.99</v>
      </c>
      <c r="AT7" s="24">
        <v>102.74</v>
      </c>
      <c r="AU7" s="24" t="s">
        <v>102</v>
      </c>
      <c r="AV7" s="24" t="s">
        <v>102</v>
      </c>
      <c r="AW7" s="24" t="s">
        <v>102</v>
      </c>
      <c r="AX7" s="24" t="s">
        <v>102</v>
      </c>
      <c r="AY7" s="24">
        <v>2.96</v>
      </c>
      <c r="AZ7" s="24" t="s">
        <v>102</v>
      </c>
      <c r="BA7" s="24" t="s">
        <v>102</v>
      </c>
      <c r="BB7" s="24" t="s">
        <v>102</v>
      </c>
      <c r="BC7" s="24" t="s">
        <v>102</v>
      </c>
      <c r="BD7" s="24">
        <v>58.25</v>
      </c>
      <c r="BE7" s="24">
        <v>47.19</v>
      </c>
      <c r="BF7" s="24" t="s">
        <v>102</v>
      </c>
      <c r="BG7" s="24" t="s">
        <v>102</v>
      </c>
      <c r="BH7" s="24" t="s">
        <v>102</v>
      </c>
      <c r="BI7" s="24" t="s">
        <v>102</v>
      </c>
      <c r="BJ7" s="24">
        <v>8283.98</v>
      </c>
      <c r="BK7" s="24" t="s">
        <v>102</v>
      </c>
      <c r="BL7" s="24" t="s">
        <v>102</v>
      </c>
      <c r="BM7" s="24" t="s">
        <v>102</v>
      </c>
      <c r="BN7" s="24" t="s">
        <v>102</v>
      </c>
      <c r="BO7" s="24">
        <v>791.46</v>
      </c>
      <c r="BP7" s="24">
        <v>798.1</v>
      </c>
      <c r="BQ7" s="24" t="s">
        <v>102</v>
      </c>
      <c r="BR7" s="24" t="s">
        <v>102</v>
      </c>
      <c r="BS7" s="24" t="s">
        <v>102</v>
      </c>
      <c r="BT7" s="24" t="s">
        <v>102</v>
      </c>
      <c r="BU7" s="24">
        <v>40.409999999999997</v>
      </c>
      <c r="BV7" s="24" t="s">
        <v>102</v>
      </c>
      <c r="BW7" s="24" t="s">
        <v>102</v>
      </c>
      <c r="BX7" s="24" t="s">
        <v>102</v>
      </c>
      <c r="BY7" s="24" t="s">
        <v>102</v>
      </c>
      <c r="BZ7" s="24">
        <v>47.96</v>
      </c>
      <c r="CA7" s="24">
        <v>54.51</v>
      </c>
      <c r="CB7" s="24" t="s">
        <v>102</v>
      </c>
      <c r="CC7" s="24" t="s">
        <v>102</v>
      </c>
      <c r="CD7" s="24" t="s">
        <v>102</v>
      </c>
      <c r="CE7" s="24" t="s">
        <v>102</v>
      </c>
      <c r="CF7" s="24">
        <v>314.7</v>
      </c>
      <c r="CG7" s="24" t="s">
        <v>102</v>
      </c>
      <c r="CH7" s="24" t="s">
        <v>102</v>
      </c>
      <c r="CI7" s="24" t="s">
        <v>102</v>
      </c>
      <c r="CJ7" s="24" t="s">
        <v>102</v>
      </c>
      <c r="CK7" s="24">
        <v>325.85000000000002</v>
      </c>
      <c r="CL7" s="24">
        <v>286.33</v>
      </c>
      <c r="CM7" s="24" t="s">
        <v>102</v>
      </c>
      <c r="CN7" s="24" t="s">
        <v>102</v>
      </c>
      <c r="CO7" s="24" t="s">
        <v>102</v>
      </c>
      <c r="CP7" s="24" t="s">
        <v>102</v>
      </c>
      <c r="CQ7" s="24">
        <v>25.39</v>
      </c>
      <c r="CR7" s="24" t="s">
        <v>102</v>
      </c>
      <c r="CS7" s="24" t="s">
        <v>102</v>
      </c>
      <c r="CT7" s="24" t="s">
        <v>102</v>
      </c>
      <c r="CU7" s="24" t="s">
        <v>102</v>
      </c>
      <c r="CV7" s="24">
        <v>45.32</v>
      </c>
      <c r="CW7" s="24">
        <v>49.92</v>
      </c>
      <c r="CX7" s="24" t="s">
        <v>102</v>
      </c>
      <c r="CY7" s="24" t="s">
        <v>102</v>
      </c>
      <c r="CZ7" s="24" t="s">
        <v>102</v>
      </c>
      <c r="DA7" s="24" t="s">
        <v>102</v>
      </c>
      <c r="DB7" s="24">
        <v>68.05</v>
      </c>
      <c r="DC7" s="24" t="s">
        <v>102</v>
      </c>
      <c r="DD7" s="24" t="s">
        <v>102</v>
      </c>
      <c r="DE7" s="24" t="s">
        <v>102</v>
      </c>
      <c r="DF7" s="24" t="s">
        <v>102</v>
      </c>
      <c r="DG7" s="24">
        <v>83.54</v>
      </c>
      <c r="DH7" s="24">
        <v>87.8</v>
      </c>
      <c r="DI7" s="24" t="s">
        <v>102</v>
      </c>
      <c r="DJ7" s="24" t="s">
        <v>102</v>
      </c>
      <c r="DK7" s="24" t="s">
        <v>102</v>
      </c>
      <c r="DL7" s="24" t="s">
        <v>102</v>
      </c>
      <c r="DM7" s="24">
        <v>1.78</v>
      </c>
      <c r="DN7" s="24" t="s">
        <v>102</v>
      </c>
      <c r="DO7" s="24" t="s">
        <v>102</v>
      </c>
      <c r="DP7" s="24" t="s">
        <v>102</v>
      </c>
      <c r="DQ7" s="24" t="s">
        <v>102</v>
      </c>
      <c r="DR7" s="24">
        <v>24.53</v>
      </c>
      <c r="DS7" s="24">
        <v>28.46</v>
      </c>
      <c r="DT7" s="24" t="s">
        <v>102</v>
      </c>
      <c r="DU7" s="24" t="s">
        <v>102</v>
      </c>
      <c r="DV7" s="24" t="s">
        <v>102</v>
      </c>
      <c r="DW7" s="24" t="s">
        <v>102</v>
      </c>
      <c r="DX7" s="24">
        <v>0</v>
      </c>
      <c r="DY7" s="24" t="s">
        <v>102</v>
      </c>
      <c r="DZ7" s="24" t="s">
        <v>102</v>
      </c>
      <c r="EA7" s="24" t="s">
        <v>102</v>
      </c>
      <c r="EB7" s="24" t="s">
        <v>102</v>
      </c>
      <c r="EC7" s="24">
        <v>0</v>
      </c>
      <c r="ED7" s="24">
        <v>0.03</v>
      </c>
      <c r="EE7" s="24" t="s">
        <v>102</v>
      </c>
      <c r="EF7" s="24" t="s">
        <v>102</v>
      </c>
      <c r="EG7" s="24" t="s">
        <v>102</v>
      </c>
      <c r="EH7" s="24" t="s">
        <v>102</v>
      </c>
      <c r="EI7" s="24">
        <v>0</v>
      </c>
      <c r="EJ7" s="24" t="s">
        <v>102</v>
      </c>
      <c r="EK7" s="24" t="s">
        <v>102</v>
      </c>
      <c r="EL7" s="24" t="s">
        <v>102</v>
      </c>
      <c r="EM7" s="24" t="s">
        <v>102</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112</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dcterms:modified xsi:type="dcterms:W3CDTF">2026-02-17T02:03:47Z</dcterms:modified>
</cp:coreProperties>
</file>