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ensetsu\Documents\令和7年度\8.2.16 経営比較分析表（水道事業）の記載内容修正依頼\"/>
    </mc:Choice>
  </mc:AlternateContent>
  <xr:revisionPtr revIDLastSave="0" documentId="13_ncr:1_{404B0D8D-BE71-4FE3-864B-9B75D4EDF88D}" xr6:coauthVersionLast="47" xr6:coauthVersionMax="47" xr10:uidLastSave="{00000000-0000-0000-0000-000000000000}"/>
  <workbookProtection workbookAlgorithmName="SHA-512" workbookHashValue="WV72e8I/gaIwC4CGtTOLRhUcl/5BAUV4zZhqRQO4eBjZeGICzHdA4LdDWnEpXAHlyY7ITebt7CYPxOpgV1ez6Q==" workbookSaltValue="1Ciqvgg911BaM6A8qDr0Kw==" workbookSpinCount="100000" lockStructure="1"/>
  <bookViews>
    <workbookView xWindow="20370" yWindow="-129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T10" i="4"/>
  <c r="AL10"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<sst xmlns="http://schemas.openxmlformats.org/spreadsheetml/2006/main" count="316" uniqueCount="112">
  <si>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</si>
  <si>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</si>
  <si>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</si>
  <si>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</si>
  <si>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</si>
  <si>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</si>
  <si>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</si>
  <si>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</si>
  <si>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</si>
  <si>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</si>
  <si>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</si>
  <si>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</si>
  <si>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</si>
  <si>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</si>
  <si>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</si>
  <si>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</si>
  <si>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</si>
  <si>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</si>
  <si>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</si>
  <si>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</si>
  <si>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</si>
  <si>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</si>
  <si>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</si>
  <si>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</si>
  <si>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</si>
  <si>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</si>
  <si>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</si>
  <si>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</si>
  <si>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</si>
  <si>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</si>
  <si>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</si>
  <si>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</si>
  <si>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</si>
  <si>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</si>
  <si>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</si>
  <si>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</si>
  <si>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</si>
  <si>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</si>
  <si>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</si>
  <si>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</si>
  <si>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</si>
  <si>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</si>
  <si>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</si>
  <si>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</si>
  <si>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</si>
  <si>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</si>
  <si>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</si>
  <si>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</si>
  <si>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</si>
  <si>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</si>
  <si>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</si>
  <si>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</si>
  <si>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</si>
  <si>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</si>
  <si>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</si>
  <si>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</si>
  <si>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</si>
  <si>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</si>
  <si>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</si>
  <si>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</si>
  <si>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</si>
  <si>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</si>
  <si>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</si>
  <si>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</si>
  <si>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</si>
  <si>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</si>
  <si>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</si>
  <si>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</si>
  <si>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</si>
  <si>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</si>
  <si>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</si>
  <si>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</si>
  <si>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</si>
  <si>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</si>
  <si>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</si>
  <si>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</si>
  <si>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</si>
  <si>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</si>
  <si>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</si>
  <si>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</si>
  <si>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</si>
  <si>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</si>
  <si>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</si>
  <si>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</si>
  <si>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</si>
  <si>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</si>
  <si>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</si>
  <si>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</si>
  <si>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</si>
  <si>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</si>
  <si>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</si>
  <si>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</si>
  <si>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</si>
  <si>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蓬田村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</si>
  <si>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</si>
  <si>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</si>
  <si>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</si>
  <si>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</si>
  <si>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</si>
  <si>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</si>
  <si>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</si>
  <si>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</si>
  <si>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</si>
  <si>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</si>
  <si>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</si>
  <si>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</si>
  <si>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</si>
  <si>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</si>
  <si>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</si>
  <si>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・令和６年度から法適用に移行。
・経常収支比率は100%を超えているが、人口減少に伴う給水収益の減少や施設の修繕、設備更新等による収支不足を一般会計からの繰入により補給しており、料金回収率は低くなっている。
・流動比率は、法適用移行初年度であり流動資産（主に現金預金）が少ない状態であったこと、企業債元金の償還があること等から平均より低くなっている。
・企業債残高対給水収益比率は、企業債の新規借り入れはないものの、給水収益が減少傾向にあるため、平均より低くなっている。
・給水原価は、人口減少に伴う有収水量の減少に加え、物価高騰の影響で経常費用が高額になっていることにより、平均より高くなっている。
・施設利用率は、給水人口の減少に伴う一日平均配水量の減少により、平均より低くなっている。給水施設の能力が過剰となっていることから、浄水場の更新のタイミングでダウンサイジングを検討し、現状に沿った経営に見直していく必要がある。
・有収率は平均よりも高くなっているが、スマートメーターの導入により各需要家の常時監視による漏水の早期発見が可能となったことにより、相対的に有収水量が増加したためと考えられる。</t>
    <rPh sb="1" eb="3">
      <t>レイワ</t>
    </rPh>
    <rPh sb="4" eb="6">
      <t>ネンド</t>
    </rPh>
    <rPh sb="8" eb="11">
      <t>ホウテキヨウ</t>
    </rPh>
    <rPh sb="12" eb="14">
      <t>イコウ</t>
    </rPh>
    <rPh sb="18" eb="20">
      <t>ケイジョウ</t>
    </rPh>
    <rPh sb="20" eb="22">
      <t>シュウシ</t>
    </rPh>
    <rPh sb="22" eb="24">
      <t>ヒリツ</t>
    </rPh>
    <rPh sb="30" eb="31">
      <t>コ</t>
    </rPh>
    <rPh sb="37" eb="39">
      <t>ジンコウ</t>
    </rPh>
    <rPh sb="39" eb="41">
      <t>ゲンショウ</t>
    </rPh>
    <rPh sb="42" eb="43">
      <t>トモナ</t>
    </rPh>
    <rPh sb="44" eb="46">
      <t>キュウスイ</t>
    </rPh>
    <rPh sb="46" eb="48">
      <t>シュウエキ</t>
    </rPh>
    <rPh sb="49" eb="51">
      <t>ゲンショウ</t>
    </rPh>
    <rPh sb="52" eb="54">
      <t>シセツ</t>
    </rPh>
    <rPh sb="55" eb="57">
      <t>シュウゼン</t>
    </rPh>
    <rPh sb="58" eb="60">
      <t>セツビ</t>
    </rPh>
    <rPh sb="60" eb="62">
      <t>コウシン</t>
    </rPh>
    <rPh sb="62" eb="63">
      <t>ナド</t>
    </rPh>
    <rPh sb="66" eb="68">
      <t>シュウシ</t>
    </rPh>
    <rPh sb="68" eb="70">
      <t>ブソク</t>
    </rPh>
    <rPh sb="71" eb="73">
      <t>イッパン</t>
    </rPh>
    <rPh sb="73" eb="75">
      <t>カイケイ</t>
    </rPh>
    <rPh sb="78" eb="80">
      <t>クリイレ</t>
    </rPh>
    <rPh sb="83" eb="85">
      <t>ホキュウ</t>
    </rPh>
    <rPh sb="90" eb="92">
      <t>リョウキン</t>
    </rPh>
    <rPh sb="92" eb="95">
      <t>カイシュウリツ</t>
    </rPh>
    <rPh sb="96" eb="97">
      <t>ヒク</t>
    </rPh>
    <rPh sb="106" eb="108">
      <t>リュウドウ</t>
    </rPh>
    <rPh sb="108" eb="110">
      <t>ヒリツ</t>
    </rPh>
    <rPh sb="112" eb="115">
      <t>ホウテキヨウ</t>
    </rPh>
    <rPh sb="115" eb="117">
      <t>イコウ</t>
    </rPh>
    <rPh sb="117" eb="120">
      <t>ショネンド</t>
    </rPh>
    <rPh sb="123" eb="125">
      <t>リュウドウ</t>
    </rPh>
    <rPh sb="125" eb="127">
      <t>シサン</t>
    </rPh>
    <rPh sb="128" eb="129">
      <t>オモ</t>
    </rPh>
    <rPh sb="130" eb="132">
      <t>ゲンキン</t>
    </rPh>
    <rPh sb="132" eb="134">
      <t>ヨキン</t>
    </rPh>
    <rPh sb="136" eb="137">
      <t>スク</t>
    </rPh>
    <rPh sb="139" eb="141">
      <t>ジョウタイ</t>
    </rPh>
    <rPh sb="148" eb="151">
      <t>キギョウサイ</t>
    </rPh>
    <rPh sb="151" eb="153">
      <t>ガンキン</t>
    </rPh>
    <rPh sb="154" eb="156">
      <t>ショウカン</t>
    </rPh>
    <rPh sb="161" eb="162">
      <t>ナド</t>
    </rPh>
    <rPh sb="164" eb="166">
      <t>ヘイキン</t>
    </rPh>
    <rPh sb="168" eb="169">
      <t>ヒク</t>
    </rPh>
    <rPh sb="178" eb="181">
      <t>キギョウサイ</t>
    </rPh>
    <rPh sb="181" eb="183">
      <t>ザンダカ</t>
    </rPh>
    <rPh sb="183" eb="184">
      <t>タイ</t>
    </rPh>
    <rPh sb="184" eb="186">
      <t>キュウスイ</t>
    </rPh>
    <rPh sb="186" eb="188">
      <t>シュウエキ</t>
    </rPh>
    <rPh sb="188" eb="190">
      <t>ヒリツ</t>
    </rPh>
    <rPh sb="192" eb="195">
      <t>キギョウサイ</t>
    </rPh>
    <rPh sb="196" eb="198">
      <t>シンキ</t>
    </rPh>
    <rPh sb="198" eb="199">
      <t>カ</t>
    </rPh>
    <rPh sb="200" eb="201">
      <t>イ</t>
    </rPh>
    <rPh sb="209" eb="211">
      <t>キュウスイ</t>
    </rPh>
    <rPh sb="211" eb="213">
      <t>シュウエキ</t>
    </rPh>
    <rPh sb="214" eb="216">
      <t>ゲンショウ</t>
    </rPh>
    <rPh sb="216" eb="218">
      <t>ケイコウ</t>
    </rPh>
    <rPh sb="224" eb="226">
      <t>ヘイキン</t>
    </rPh>
    <rPh sb="228" eb="229">
      <t>ヒク</t>
    </rPh>
    <rPh sb="275" eb="277">
      <t>コウガク</t>
    </rPh>
    <rPh sb="420" eb="422">
      <t>ヘイキン</t>
    </rPh>
    <rPh sb="425" eb="426">
      <t>タカ</t>
    </rPh>
    <rPh sb="468" eb="470">
      <t>カノウ</t>
    </rPh>
    <rPh sb="480" eb="483">
      <t>ソウタイテキ</t>
    </rPh>
    <rPh sb="484" eb="488">
      <t>ユウシュウスイリョウ</t>
    </rPh>
    <rPh sb="489" eb="491">
      <t>ゾウカ</t>
    </rPh>
    <rPh sb="496" eb="497">
      <t>カンガ</t>
    </rPh>
    <phoneticPr fontId="4"/>
  </si>
  <si>
    <t>　老朽化の状況について、管路（ダクタイル鋳鉄管）については、平成11年度～平成14年度に簡易水道事業を開始・敷設して以来、更新していないが、法定耐用年数（40年）までに期間があるため、更新の予定はないが、耐震化計画に沿った更新を行っていく必要がある。</t>
    <rPh sb="1" eb="4">
      <t>ロウキュウカ</t>
    </rPh>
    <rPh sb="5" eb="7">
      <t>ジョウキョウ</t>
    </rPh>
    <rPh sb="12" eb="14">
      <t>カンロ</t>
    </rPh>
    <rPh sb="20" eb="23">
      <t>チュウテツカン</t>
    </rPh>
    <rPh sb="30" eb="32">
      <t>ヘイセイ</t>
    </rPh>
    <rPh sb="34" eb="36">
      <t>ネンド</t>
    </rPh>
    <rPh sb="37" eb="39">
      <t>ヘイセイ</t>
    </rPh>
    <rPh sb="41" eb="43">
      <t>ネンド</t>
    </rPh>
    <rPh sb="44" eb="46">
      <t>カンイ</t>
    </rPh>
    <rPh sb="46" eb="48">
      <t>スイドウ</t>
    </rPh>
    <rPh sb="48" eb="50">
      <t>ジギョウ</t>
    </rPh>
    <rPh sb="51" eb="53">
      <t>カイシ</t>
    </rPh>
    <rPh sb="54" eb="56">
      <t>フセツ</t>
    </rPh>
    <rPh sb="58" eb="60">
      <t>イライ</t>
    </rPh>
    <rPh sb="61" eb="63">
      <t>コウシン</t>
    </rPh>
    <rPh sb="70" eb="72">
      <t>ホウテイ</t>
    </rPh>
    <rPh sb="72" eb="74">
      <t>タイヨウ</t>
    </rPh>
    <rPh sb="74" eb="76">
      <t>ネンスウ</t>
    </rPh>
    <rPh sb="79" eb="80">
      <t>ネン</t>
    </rPh>
    <rPh sb="84" eb="86">
      <t>キカン</t>
    </rPh>
    <rPh sb="92" eb="94">
      <t>コウシン</t>
    </rPh>
    <rPh sb="95" eb="97">
      <t>ヨテイ</t>
    </rPh>
    <rPh sb="102" eb="105">
      <t>タイシンカ</t>
    </rPh>
    <rPh sb="105" eb="107">
      <t>ケイカク</t>
    </rPh>
    <rPh sb="108" eb="109">
      <t>ソ</t>
    </rPh>
    <rPh sb="111" eb="113">
      <t>コウシン</t>
    </rPh>
    <rPh sb="114" eb="115">
      <t>オコナ</t>
    </rPh>
    <rPh sb="119" eb="121">
      <t>ヒツヨウ</t>
    </rPh>
    <phoneticPr fontId="4"/>
  </si>
  <si>
    <t>　人口減少に伴う給水収益の減少が今後も見込まれるが、水道料金は県内でも比較的高めであり、水道料金の値上げは現時点では予定していないため、早急な収益の改善は困難である。また職員給与費の増加や物価高騰による営業費用の増加の影響もあるため、支出を抑える必要がある。
　経営戦略や耐震化計画に基づき、歳出の平準化、経営の健全化を目指していく。
　給水施設の更新に合わせて、事業規模に見合った能力の施設へダウンサイジングを検討する。
　給水施設や管路の老朽化については、法定耐用年数を経過したものはないが、今後の更新時期を見越して耐震化計画に沿った効率的な更新に備えていく。
　公営企業に携わる人材については、専門知識を有した職員が不足しており、今後も人材確保が困難であることから、職員の研修や広域連携による対応を検討していく必要がある。</t>
    <rPh sb="1" eb="3">
      <t>ジンコウ</t>
    </rPh>
    <rPh sb="3" eb="5">
      <t>ゲンショウ</t>
    </rPh>
    <rPh sb="6" eb="7">
      <t>トモナ</t>
    </rPh>
    <rPh sb="8" eb="10">
      <t>キュウスイ</t>
    </rPh>
    <rPh sb="10" eb="12">
      <t>シュウエキ</t>
    </rPh>
    <rPh sb="13" eb="15">
      <t>ゲンショウ</t>
    </rPh>
    <rPh sb="16" eb="18">
      <t>コンゴ</t>
    </rPh>
    <rPh sb="19" eb="21">
      <t>ミコ</t>
    </rPh>
    <rPh sb="26" eb="28">
      <t>スイドウ</t>
    </rPh>
    <rPh sb="28" eb="30">
      <t>リョウキン</t>
    </rPh>
    <rPh sb="31" eb="33">
      <t>ケンナイ</t>
    </rPh>
    <rPh sb="35" eb="38">
      <t>ヒカクテキ</t>
    </rPh>
    <rPh sb="38" eb="39">
      <t>タカ</t>
    </rPh>
    <rPh sb="44" eb="46">
      <t>スイドウ</t>
    </rPh>
    <rPh sb="46" eb="48">
      <t>リョウキン</t>
    </rPh>
    <rPh sb="49" eb="51">
      <t>ネア</t>
    </rPh>
    <rPh sb="53" eb="56">
      <t>ゲンジテン</t>
    </rPh>
    <rPh sb="58" eb="60">
      <t>ヨテイ</t>
    </rPh>
    <rPh sb="68" eb="70">
      <t>ソウキュウ</t>
    </rPh>
    <rPh sb="71" eb="73">
      <t>シュウエキ</t>
    </rPh>
    <rPh sb="74" eb="76">
      <t>カイゼン</t>
    </rPh>
    <rPh sb="77" eb="79">
      <t>コンナン</t>
    </rPh>
    <rPh sb="117" eb="119">
      <t>シシュツ</t>
    </rPh>
    <rPh sb="120" eb="121">
      <t>オサ</t>
    </rPh>
    <rPh sb="123" eb="125">
      <t>ヒツヨウ</t>
    </rPh>
    <rPh sb="131" eb="133">
      <t>ケイエイ</t>
    </rPh>
    <rPh sb="133" eb="135">
      <t>センリャク</t>
    </rPh>
    <rPh sb="136" eb="139">
      <t>タイシンカ</t>
    </rPh>
    <rPh sb="139" eb="141">
      <t>ケイカク</t>
    </rPh>
    <rPh sb="142" eb="143">
      <t>モト</t>
    </rPh>
    <rPh sb="146" eb="148">
      <t>サイシュツ</t>
    </rPh>
    <rPh sb="149" eb="152">
      <t>ヘイジュンカ</t>
    </rPh>
    <rPh sb="153" eb="155">
      <t>ケイエイ</t>
    </rPh>
    <rPh sb="156" eb="159">
      <t>ケンゼンカ</t>
    </rPh>
    <rPh sb="160" eb="162">
      <t>メザ</t>
    </rPh>
    <rPh sb="169" eb="171">
      <t>キュウスイ</t>
    </rPh>
    <rPh sb="171" eb="173">
      <t>シセツ</t>
    </rPh>
    <rPh sb="174" eb="176">
      <t>コウシン</t>
    </rPh>
    <rPh sb="177" eb="178">
      <t>ア</t>
    </rPh>
    <rPh sb="182" eb="184">
      <t>ジギョウ</t>
    </rPh>
    <rPh sb="184" eb="186">
      <t>キボ</t>
    </rPh>
    <rPh sb="187" eb="189">
      <t>ミア</t>
    </rPh>
    <rPh sb="191" eb="193">
      <t>ノウリョク</t>
    </rPh>
    <rPh sb="194" eb="196">
      <t>シセツ</t>
    </rPh>
    <rPh sb="206" eb="208">
      <t>ケントウ</t>
    </rPh>
    <rPh sb="213" eb="215">
      <t>キュウスイ</t>
    </rPh>
    <rPh sb="215" eb="217">
      <t>シセツ</t>
    </rPh>
    <rPh sb="218" eb="220">
      <t>カンロ</t>
    </rPh>
    <rPh sb="221" eb="224">
      <t>ロウキュウカ</t>
    </rPh>
    <rPh sb="230" eb="232">
      <t>ホウテイ</t>
    </rPh>
    <rPh sb="232" eb="234">
      <t>タイヨウ</t>
    </rPh>
    <rPh sb="234" eb="236">
      <t>ネンスウ</t>
    </rPh>
    <rPh sb="237" eb="239">
      <t>ケイカ</t>
    </rPh>
    <rPh sb="248" eb="250">
      <t>コンゴ</t>
    </rPh>
    <rPh sb="251" eb="253">
      <t>コウシン</t>
    </rPh>
    <rPh sb="253" eb="255">
      <t>ジキ</t>
    </rPh>
    <rPh sb="256" eb="258">
      <t>ミコ</t>
    </rPh>
    <rPh sb="260" eb="263">
      <t>タイシンカ</t>
    </rPh>
    <rPh sb="263" eb="265">
      <t>ケイカク</t>
    </rPh>
    <rPh sb="266" eb="267">
      <t>ソ</t>
    </rPh>
    <rPh sb="269" eb="272">
      <t>コウリツテキ</t>
    </rPh>
    <rPh sb="273" eb="275">
      <t>コウシン</t>
    </rPh>
    <rPh sb="276" eb="277">
      <t>ソナ</t>
    </rPh>
    <rPh sb="284" eb="286">
      <t>コウエイ</t>
    </rPh>
    <rPh sb="286" eb="288">
      <t>キギョウ</t>
    </rPh>
    <rPh sb="289" eb="290">
      <t>タズサ</t>
    </rPh>
    <rPh sb="292" eb="294">
      <t>ジンザイ</t>
    </rPh>
    <rPh sb="300" eb="302">
      <t>センモン</t>
    </rPh>
    <rPh sb="302" eb="304">
      <t>チシキ</t>
    </rPh>
    <rPh sb="305" eb="306">
      <t>ユウ</t>
    </rPh>
    <rPh sb="308" eb="310">
      <t>ショクイン</t>
    </rPh>
    <rPh sb="311" eb="313">
      <t>フソク</t>
    </rPh>
    <rPh sb="318" eb="320">
      <t>コンゴ</t>
    </rPh>
    <rPh sb="321" eb="323">
      <t>ジンザイ</t>
    </rPh>
    <rPh sb="323" eb="325">
      <t>カクホ</t>
    </rPh>
    <rPh sb="326" eb="328">
      <t>コンナン</t>
    </rPh>
    <rPh sb="336" eb="338">
      <t>ショクイン</t>
    </rPh>
    <rPh sb="339" eb="341">
      <t>ケンシュウ</t>
    </rPh>
    <rPh sb="342" eb="344">
      <t>コウイキ</t>
    </rPh>
    <rPh sb="344" eb="346">
      <t>レンケイ</t>
    </rPh>
    <rPh sb="349" eb="351">
      <t>タイオウ</t>
    </rPh>
    <rPh sb="352" eb="354">
      <t>ケントウ</t>
    </rPh>
    <rPh sb="358" eb="3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</si>
</sst>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38-4806-AA08-519D4696947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1C38-4806-AA08-519D4696947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40.549999999999997</c:v>
                </c:pt>
              </c:numCache>
            </c:numRef>
          </c:val>
          <c:extLst>
            <c:ext xmlns:c16="http://schemas.microsoft.com/office/drawing/2014/chart" uri="{C3380CC4-5D6E-409C-BE32-E72D297353CC}">
              <c16:uniqueId val="{00000000-19E5-4581-B15B-A1D7D366BC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19E5-4581-B15B-A1D7D366BC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85.82</c:v>
                </c:pt>
              </c:numCache>
            </c:numRef>
          </c:val>
          <c:extLst>
            <c:ext xmlns:c16="http://schemas.microsoft.com/office/drawing/2014/chart" uri="{C3380CC4-5D6E-409C-BE32-E72D297353CC}">
              <c16:uniqueId val="{00000000-B51F-470B-B0E8-347F8FDDA9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B51F-470B-B0E8-347F8FDDA9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103.16</c:v>
                </c:pt>
              </c:numCache>
            </c:numRef>
          </c:val>
          <c:extLst>
            <c:ext xmlns:c16="http://schemas.microsoft.com/office/drawing/2014/chart" uri="{C3380CC4-5D6E-409C-BE32-E72D297353CC}">
              <c16:uniqueId val="{00000000-E984-43B9-ABDA-A9B2B66903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E984-43B9-ABDA-A9B2B66903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6.14</c:v>
                </c:pt>
              </c:numCache>
            </c:numRef>
          </c:val>
          <c:extLst>
            <c:ext xmlns:c16="http://schemas.microsoft.com/office/drawing/2014/chart" uri="{C3380CC4-5D6E-409C-BE32-E72D297353CC}">
              <c16:uniqueId val="{00000000-DEA4-4B06-B28F-7330C358C8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EA4-4B06-B28F-7330C358C8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93-4C98-91F3-9584A55525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E493-4C98-91F3-9584A55525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EF-41F4-A51D-1C0FA17760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2CEF-41F4-A51D-1C0FA17760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61.83</c:v>
                </c:pt>
              </c:numCache>
            </c:numRef>
          </c:val>
          <c:extLst>
            <c:ext xmlns:c16="http://schemas.microsoft.com/office/drawing/2014/chart" uri="{C3380CC4-5D6E-409C-BE32-E72D297353CC}">
              <c16:uniqueId val="{00000000-FC32-4445-841E-436D866FB0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FC32-4445-841E-436D866FB0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618.14</c:v>
                </c:pt>
              </c:numCache>
            </c:numRef>
          </c:val>
          <c:extLst>
            <c:ext xmlns:c16="http://schemas.microsoft.com/office/drawing/2014/chart" uri="{C3380CC4-5D6E-409C-BE32-E72D297353CC}">
              <c16:uniqueId val="{00000000-F238-499C-B67E-FC5B11F72C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238-499C-B67E-FC5B11F72C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49.9</c:v>
                </c:pt>
              </c:numCache>
            </c:numRef>
          </c:val>
          <c:extLst>
            <c:ext xmlns:c16="http://schemas.microsoft.com/office/drawing/2014/chart" uri="{C3380CC4-5D6E-409C-BE32-E72D297353CC}">
              <c16:uniqueId val="{00000000-E31F-4AB1-8125-D7B36733E8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E31F-4AB1-8125-D7B36733E8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487.66</c:v>
                </c:pt>
              </c:numCache>
            </c:numRef>
          </c:val>
          <c:extLst>
            <c:ext xmlns:c16="http://schemas.microsoft.com/office/drawing/2014/chart" uri="{C3380CC4-5D6E-409C-BE32-E72D297353CC}">
              <c16:uniqueId val="{00000000-F56C-49F4-8F94-C7BB4A363D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56C-49F4-8F94-C7BB4A363D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AJ86" sqref="AJ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蓬田村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2434</v>
      </c>
      <c r="AM8" s="65"/>
      <c r="AN8" s="65"/>
      <c r="AO8" s="65"/>
      <c r="AP8" s="65"/>
      <c r="AQ8" s="65"/>
      <c r="AR8" s="65"/>
      <c r="AS8" s="65"/>
      <c r="AT8" s="36">
        <f>データ!$S$6</f>
        <v>80.84</v>
      </c>
      <c r="AU8" s="37"/>
      <c r="AV8" s="37"/>
      <c r="AW8" s="37"/>
      <c r="AX8" s="37"/>
      <c r="AY8" s="37"/>
      <c r="AZ8" s="37"/>
      <c r="BA8" s="37"/>
      <c r="BB8" s="54">
        <f>データ!$T$6</f>
        <v>30.11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75.41</v>
      </c>
      <c r="J10" s="37"/>
      <c r="K10" s="37"/>
      <c r="L10" s="37"/>
      <c r="M10" s="37"/>
      <c r="N10" s="37"/>
      <c r="O10" s="64"/>
      <c r="P10" s="54">
        <f>データ!$P$6</f>
        <v>95.01</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2286</v>
      </c>
      <c r="AM10" s="65"/>
      <c r="AN10" s="65"/>
      <c r="AO10" s="65"/>
      <c r="AP10" s="65"/>
      <c r="AQ10" s="65"/>
      <c r="AR10" s="65"/>
      <c r="AS10" s="65"/>
      <c r="AT10" s="36">
        <f>データ!$V$6</f>
        <v>8.5</v>
      </c>
      <c r="AU10" s="37"/>
      <c r="AV10" s="37"/>
      <c r="AW10" s="37"/>
      <c r="AX10" s="37"/>
      <c r="AY10" s="37"/>
      <c r="AZ10" s="37"/>
      <c r="BA10" s="37"/>
      <c r="BB10" s="54">
        <f>データ!$W$6</f>
        <v>268.94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p7mdWF9/4Rn2bCXYkp+Wvd/XhFeSa5AINrS9dYzbHmA1BL9yJrIrEE5h05ObaFy3pP39byXtKd8Rsq9Ad38YBg==" saltValue="vmwIIMAD8HcKbXNHFPCl1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23043</v>
      </c>
      <c r="D6" s="20">
        <f t="shared" si="3"/>
        <v>46</v>
      </c>
      <c r="E6" s="20">
        <f t="shared" si="3"/>
        <v>1</v>
      </c>
      <c r="F6" s="20">
        <f t="shared" si="3"/>
        <v>0</v>
      </c>
      <c r="G6" s="20">
        <f t="shared" si="3"/>
        <v>5</v>
      </c>
      <c r="H6" s="20" t="str">
        <f t="shared" si="3"/>
        <v>青森県　蓬田村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75.41</v>
      </c>
      <c r="P6" s="21">
        <f t="shared" si="3"/>
        <v>95.01</v>
      </c>
      <c r="Q6" s="21">
        <f t="shared" si="3"/>
        <v>0</v>
      </c>
      <c r="R6" s="21">
        <f t="shared" si="3"/>
        <v>2434</v>
      </c>
      <c r="S6" s="21">
        <f t="shared" si="3"/>
        <v>80.84</v>
      </c>
      <c r="T6" s="21">
        <f t="shared" si="3"/>
        <v>30.11</v>
      </c>
      <c r="U6" s="21">
        <f t="shared" si="3"/>
        <v>2286</v>
      </c>
      <c r="V6" s="21">
        <f t="shared" si="3"/>
        <v>8.5</v>
      </c>
      <c r="W6" s="21">
        <f t="shared" si="3"/>
        <v>268.94</v>
      </c>
      <c r="X6" s="22" t="str">
        <f>IF(X7="",NA(),X7)</f>
        <v>-</v>
      </c>
      <c r="Y6" s="22" t="str">
        <f t="shared" ref="Y6:AG6" si="4">IF(Y7="",NA(),Y7)</f>
        <v>-</v>
      </c>
      <c r="Z6" s="22" t="str">
        <f t="shared" si="4"/>
        <v>-</v>
      </c>
      <c r="AA6" s="22" t="str">
        <f t="shared" si="4"/>
        <v>-</v>
      </c>
      <c r="AB6" s="22">
        <f t="shared" si="4"/>
        <v>103.16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61.83</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618.14</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49.9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487.66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40.549999999999997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85.82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6.14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23043</v>
      </c>
      <c r="D7" s="24">
        <v>46</v>
      </c>
      <c r="E7" s="24">
        <v>1</v>
      </c>
      <c r="F7" s="24">
        <v>0</v>
      </c>
      <c r="G7" s="24">
        <v>5</v>
      </c>
      <c r="H7" s="24" t="s">
        <v>93</v>
      </c>
      <c r="I7" s="24" t="s">
        <v>94</v>
      </c>
      <c r="J7" s="24" t="s">
        <v>95</v>
      </c>
      <c r="K7" s="24" t="s">
        <v>96</v>
      </c>
      <c r="L7" s="24" t="s">
        <v>97</v>
      </c>
      <c r="M7" s="24" t="s">
        <v>98</v>
      </c>
      <c r="N7" s="25" t="s">
        <v>99</v>
      </c>
      <c r="O7" s="25">
        <v>75.41</v>
      </c>
      <c r="P7" s="25">
        <v>95.01</v>
      </c>
      <c r="Q7" s="25">
        <v>0</v>
      </c>
      <c r="R7" s="25">
        <v>2434</v>
      </c>
      <c r="S7" s="25">
        <v>80.84</v>
      </c>
      <c r="T7" s="25">
        <v>30.11</v>
      </c>
      <c r="U7" s="25">
        <v>2286</v>
      </c>
      <c r="V7" s="25">
        <v>8.5</v>
      </c>
      <c r="W7" s="25">
        <v>268.94</v>
      </c>
      <c r="X7" s="25" t="s">
        <v>99</v>
      </c>
      <c r="Y7" s="25" t="s">
        <v>99</v>
      </c>
      <c r="Z7" s="25" t="s">
        <v>99</v>
      </c>
      <c r="AA7" s="25" t="s">
        <v>99</v>
      </c>
      <c r="AB7" s="25">
        <v>103.16</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61.83</v>
      </c>
      <c r="AY7" s="25" t="s">
        <v>99</v>
      </c>
      <c r="AZ7" s="25" t="s">
        <v>99</v>
      </c>
      <c r="BA7" s="25" t="s">
        <v>99</v>
      </c>
      <c r="BB7" s="25" t="s">
        <v>99</v>
      </c>
      <c r="BC7" s="25">
        <v>157.71</v>
      </c>
      <c r="BD7" s="25">
        <v>142.38999999999999</v>
      </c>
      <c r="BE7" s="25" t="s">
        <v>99</v>
      </c>
      <c r="BF7" s="25" t="s">
        <v>99</v>
      </c>
      <c r="BG7" s="25" t="s">
        <v>99</v>
      </c>
      <c r="BH7" s="25" t="s">
        <v>99</v>
      </c>
      <c r="BI7" s="25">
        <v>618.14</v>
      </c>
      <c r="BJ7" s="25" t="s">
        <v>99</v>
      </c>
      <c r="BK7" s="25" t="s">
        <v>99</v>
      </c>
      <c r="BL7" s="25" t="s">
        <v>99</v>
      </c>
      <c r="BM7" s="25" t="s">
        <v>99</v>
      </c>
      <c r="BN7" s="25">
        <v>958.97</v>
      </c>
      <c r="BO7" s="25">
        <v>1043.3599999999999</v>
      </c>
      <c r="BP7" s="25" t="s">
        <v>99</v>
      </c>
      <c r="BQ7" s="25" t="s">
        <v>99</v>
      </c>
      <c r="BR7" s="25" t="s">
        <v>99</v>
      </c>
      <c r="BS7" s="25" t="s">
        <v>99</v>
      </c>
      <c r="BT7" s="25">
        <v>49.9</v>
      </c>
      <c r="BU7" s="25" t="s">
        <v>99</v>
      </c>
      <c r="BV7" s="25" t="s">
        <v>99</v>
      </c>
      <c r="BW7" s="25" t="s">
        <v>99</v>
      </c>
      <c r="BX7" s="25" t="s">
        <v>99</v>
      </c>
      <c r="BY7" s="25">
        <v>61.25</v>
      </c>
      <c r="BZ7" s="25">
        <v>56.19</v>
      </c>
      <c r="CA7" s="25" t="s">
        <v>99</v>
      </c>
      <c r="CB7" s="25" t="s">
        <v>99</v>
      </c>
      <c r="CC7" s="25" t="s">
        <v>99</v>
      </c>
      <c r="CD7" s="25" t="s">
        <v>99</v>
      </c>
      <c r="CE7" s="25">
        <v>487.66</v>
      </c>
      <c r="CF7" s="25" t="s">
        <v>99</v>
      </c>
      <c r="CG7" s="25" t="s">
        <v>99</v>
      </c>
      <c r="CH7" s="25" t="s">
        <v>99</v>
      </c>
      <c r="CI7" s="25" t="s">
        <v>99</v>
      </c>
      <c r="CJ7" s="25">
        <v>279.83</v>
      </c>
      <c r="CK7" s="25">
        <v>285.60000000000002</v>
      </c>
      <c r="CL7" s="25" t="s">
        <v>99</v>
      </c>
      <c r="CM7" s="25" t="s">
        <v>99</v>
      </c>
      <c r="CN7" s="25" t="s">
        <v>99</v>
      </c>
      <c r="CO7" s="25" t="s">
        <v>99</v>
      </c>
      <c r="CP7" s="25">
        <v>40.549999999999997</v>
      </c>
      <c r="CQ7" s="25" t="s">
        <v>99</v>
      </c>
      <c r="CR7" s="25" t="s">
        <v>99</v>
      </c>
      <c r="CS7" s="25" t="s">
        <v>99</v>
      </c>
      <c r="CT7" s="25" t="s">
        <v>99</v>
      </c>
      <c r="CU7" s="25">
        <v>54.69</v>
      </c>
      <c r="CV7" s="25">
        <v>48.33</v>
      </c>
      <c r="CW7" s="25" t="s">
        <v>99</v>
      </c>
      <c r="CX7" s="25" t="s">
        <v>99</v>
      </c>
      <c r="CY7" s="25" t="s">
        <v>99</v>
      </c>
      <c r="CZ7" s="25" t="s">
        <v>99</v>
      </c>
      <c r="DA7" s="25">
        <v>85.82</v>
      </c>
      <c r="DB7" s="25" t="s">
        <v>99</v>
      </c>
      <c r="DC7" s="25" t="s">
        <v>99</v>
      </c>
      <c r="DD7" s="25" t="s">
        <v>99</v>
      </c>
      <c r="DE7" s="25" t="s">
        <v>99</v>
      </c>
      <c r="DF7" s="25">
        <v>71.44</v>
      </c>
      <c r="DG7" s="25">
        <v>70.34</v>
      </c>
      <c r="DH7" s="25" t="s">
        <v>99</v>
      </c>
      <c r="DI7" s="25" t="s">
        <v>99</v>
      </c>
      <c r="DJ7" s="25" t="s">
        <v>99</v>
      </c>
      <c r="DK7" s="25" t="s">
        <v>99</v>
      </c>
      <c r="DL7" s="25">
        <v>6.14</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cp:lastModifiedBy>
  <dcterms:created xsi:type="dcterms:W3CDTF">2025-12-12T09:10:39Z</dcterms:created>
  <dcterms:modified xsi:type="dcterms:W3CDTF">2026-02-16T02:06:59Z</dcterms:modified>
  <cp:category/>
</cp:coreProperties>
</file>