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Filesv1\300_理財\342 経営比較分析表の策定\Ｒ７\02_本調査\05_確認完了データ\04_下水道\111_平内町\"/>
    </mc:Choice>
  </mc:AlternateContent>
  <xr:revisionPtr revIDLastSave="0" documentId="13_ncr:1_{BB0FE6C9-E606-4BC5-89A6-290A9C8300B3}" xr6:coauthVersionLast="47" xr6:coauthVersionMax="47" xr10:uidLastSave="{00000000-0000-0000-0000-000000000000}"/>
  <workbookProtection workbookAlgorithmName="SHA-512" workbookHashValue="wlpQkOO78wUNpgppYfUKcXgAIutJzinqUOubudZDCaybMkaafIRYr84EDiNbIgraGACf9Q1gpnsG+LfJ5/FNkg==" workbookSaltValue="99GDfo+ZST7JX6yaNZLItw=="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AL8" i="4" s="1"/>
  <c r="R6" i="5"/>
  <c r="AD10" i="4" s="1"/>
  <c r="Q6" i="5"/>
  <c r="P6" i="5"/>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H85" i="4"/>
  <c r="G85" i="4"/>
  <c r="F85" i="4"/>
  <c r="E85" i="4"/>
  <c r="AT10" i="4"/>
  <c r="AL10" i="4"/>
  <c r="W10" i="4"/>
  <c r="P10" i="4"/>
  <c r="I10" i="4"/>
  <c r="B10" i="4"/>
  <c r="BB8" i="4"/>
  <c r="AD8" i="4"/>
  <c r="P8" i="4"/>
  <c r="I8" i="4"/>
  <c r="B8" i="4"/>
</calcChain>
</file>

<file path=xl/sharedStrings.xml><?xml version="1.0" encoding="utf-8"?>
<sst xmlns="http://schemas.openxmlformats.org/spreadsheetml/2006/main" count="325" uniqueCount="114">
  <si>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</si>
  <si>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</si>
  <si>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</si>
  <si>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</si>
  <si>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</si>
  <si>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</si>
  <si>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</si>
  <si>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</si>
  <si>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</si>
  <si>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</si>
  <si>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</si>
  <si>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</si>
  <si>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</si>
  <si>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</si>
  <si>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</si>
  <si>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</si>
  <si>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</si>
  <si>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</si>
  <si>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</si>
  <si>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</si>
  <si>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</si>
  <si>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</si>
  <si>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</si>
  <si>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</si>
  <si>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</si>
  <si>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</si>
  <si>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</si>
  <si>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</si>
  <si>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</si>
  <si>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</si>
  <si>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</si>
  <si>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</si>
  <si>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</si>
  <si>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</si>
  <si>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</si>
  <si>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</si>
  <si>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</si>
  <si>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</si>
  <si>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</si>
  <si>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</si>
  <si>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</si>
  <si>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</si>
  <si>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</si>
  <si>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</si>
  <si>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</si>
  <si>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</si>
  <si>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</si>
  <si>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</si>
  <si>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</si>
  <si>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</si>
  <si>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</si>
  <si>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</si>
  <si>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</si>
  <si>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</si>
  <si>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</si>
  <si>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</si>
  <si>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</si>
  <si>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</si>
  <si>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</si>
  <si>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</si>
  <si>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</si>
  <si>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</si>
  <si>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</si>
  <si>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</si>
  <si>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</si>
  <si>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</si>
  <si>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</si>
  <si>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</si>
  <si>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</si>
  <si>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</si>
  <si>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</si>
  <si>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</si>
  <si>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</si>
  <si>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</si>
  <si>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</si>
  <si>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</si>
  <si>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</si>
  <si>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</si>
  <si>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</si>
  <si>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</si>
  <si>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</si>
  <si>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</si>
  <si>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</si>
  <si>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</si>
  <si>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</si>
  <si>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</si>
  <si>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</si>
  <si>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</si>
  <si>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</si>
  <si>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</si>
  <si>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</si>
  <si>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</si>
  <si>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</si>
  <si>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</si>
  <si>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</si>
  <si>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青森県　平内町</t>
  </si>
  <si>
    <t>法適用</t>
  </si>
  <si>
    <t>下水道事業</t>
  </si>
  <si>
    <t>特定地域生活排水処理</t>
  </si>
  <si>
    <t>K3</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</si>
  <si>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</si>
  <si>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</si>
  <si>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</si>
  <si>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</si>
  <si>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</si>
  <si>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</si>
  <si>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</si>
  <si>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</si>
  <si>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</si>
  <si>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</si>
  <si>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</si>
  <si>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本町の特定地域生活排水処理事業は、令和6年度から地方公営企業法を適用し、同年度中に経営戦略を策定しました。
　本事業は、新たな浄化槽の設置から維持管理中心の運営へ移行しており、人口減少の進行により使用料収入の増加が見込めないなど、厳しい経営環境にあります。
　将来にわたり安定したサービスを継続し、健全な経営を維持していくためには、経費削減に努めるとともに、必要に応じて使用料改定についても検討していく必要があります。
　また、公営企業としての適切な事業運営を行うため、前年の経営状況との比較や要因分析を行い、その結果を経営に的確に反映させていきます。
　さらに、長期的な視点に立った施設の維持管理および更新を計画的に進めるとともに、経営戦略に基づく継続的な進捗管理と成果の検証を通じて、適正な財源の確保と投資に努め、経営基盤の強化を図っていきます。</t>
    <rPh sb="4" eb="6">
      <t>トクテイ</t>
    </rPh>
    <rPh sb="6" eb="8">
      <t>チイキ</t>
    </rPh>
    <rPh sb="8" eb="10">
      <t>セイカツ</t>
    </rPh>
    <rPh sb="10" eb="12">
      <t>ハイスイ</t>
    </rPh>
    <rPh sb="12" eb="14">
      <t>ショリ</t>
    </rPh>
    <rPh sb="61" eb="62">
      <t>アラ</t>
    </rPh>
    <rPh sb="64" eb="67">
      <t>ジョウカソウ</t>
    </rPh>
    <rPh sb="68" eb="70">
      <t>セッチ</t>
    </rPh>
    <phoneticPr fontId="1"/>
  </si>
  <si>
    <r>
      <t>　</t>
    </r>
    <r>
      <rPr>
        <sz val="11"/>
        <rFont val="ＭＳ ゴシック"/>
        <family val="3"/>
        <charset val="128"/>
      </rPr>
      <t>減価償却率は類似団体平均より高い状況にあるため、資産を適切に管理し、老朽化対策を実施していく必要があります。
　当町の浄化槽事業は、平成14年度から取り組んでおり、浄化槽の耐用年数を考慮すると、突発的な事故等が発生しない限り、大きな心配はないものと考えています。
　なお、年1回の定期検査、年6回の保守点検、及び年1回の清掃業務の適切な実施により、浄化槽の性能を維持するとともに、効率的な運転にも繋がっていくものと判断しております。</t>
    </r>
  </si>
  <si>
    <r>
      <t>　経常収支比率は100％を上回っておりますが、収入の多くが一般会計補助金であり経営改善が必要です。
　</t>
    </r>
    <r>
      <rPr>
        <sz val="11"/>
        <rFont val="ＭＳ ゴシック"/>
        <family val="3"/>
        <charset val="128"/>
      </rPr>
      <t>累積欠損金比率が高く、維持管理費や起債償還金に対して使用料収入が不足しており、一般会計繰入金で補填している状況です。
　流動比率は100％を上回っているため、短期的な最低限の支払能力を確保できている状況です。
　経費回収率は、100％を下回っており類似団体平均よりも低い状況です。一般会計補助金等の収入で経費を賄っており、経営改善が必要です。
　汚水処理減価は、類似団体平均値と同程度です。維持管理費の増加が見込まれることから、更なる経営改善が必要です。
　施設利用率は浄化槽のため、施設利用率は100％となっております。
　水洗化率は類似団体平均値よりも低い状況です。使用料収入を確保するため、今後も継続的に普及啓発等による水洗化率の向上に努めます。</t>
    </r>
    <rPh sb="13" eb="15">
      <t>ウワマワ</t>
    </rPh>
    <rPh sb="111" eb="113">
      <t>リュウドウ</t>
    </rPh>
    <rPh sb="113" eb="115">
      <t>ヒリツ</t>
    </rPh>
    <rPh sb="121" eb="123">
      <t>ウワマワ</t>
    </rPh>
    <rPh sb="130" eb="132">
      <t>タンキ</t>
    </rPh>
    <rPh sb="132" eb="133">
      <t>テキ</t>
    </rPh>
    <rPh sb="134" eb="137">
      <t>サイテイゲン</t>
    </rPh>
    <rPh sb="138" eb="140">
      <t>シハラ</t>
    </rPh>
    <rPh sb="140" eb="142">
      <t>ノウリョク</t>
    </rPh>
    <rPh sb="143" eb="145">
      <t>カクホ</t>
    </rPh>
    <rPh sb="150" eb="152">
      <t>ジョウキョウ</t>
    </rPh>
    <rPh sb="157" eb="159">
      <t>ケイヒ</t>
    </rPh>
    <rPh sb="159" eb="162">
      <t>カイシュウリツ</t>
    </rPh>
    <rPh sb="169" eb="171">
      <t>シタマワ</t>
    </rPh>
    <rPh sb="175" eb="179">
      <t>ルイジダンタイ</t>
    </rPh>
    <rPh sb="179" eb="181">
      <t>ヘイキン</t>
    </rPh>
    <rPh sb="184" eb="185">
      <t>ヒク</t>
    </rPh>
    <rPh sb="186" eb="188">
      <t>ジョウキョウ</t>
    </rPh>
    <rPh sb="224" eb="228">
      <t>オスイショリ</t>
    </rPh>
    <rPh sb="228" eb="230">
      <t>ゲンカ</t>
    </rPh>
    <rPh sb="236" eb="239">
      <t>ヘイキンチ</t>
    </rPh>
    <rPh sb="240" eb="243">
      <t>ドウテイド</t>
    </rPh>
    <rPh sb="246" eb="251">
      <t>イジカンリヒ</t>
    </rPh>
    <rPh sb="252" eb="254">
      <t>ゾウカ</t>
    </rPh>
    <rPh sb="255" eb="257">
      <t>ミコ</t>
    </rPh>
    <rPh sb="286" eb="289">
      <t>ジョウカソウ</t>
    </rPh>
    <rPh sb="293" eb="295">
      <t>シセツ</t>
    </rPh>
    <rPh sb="295" eb="298">
      <t>リヨウリツ</t>
    </rPh>
    <rPh sb="319" eb="326">
      <t>ルイジダンタイヘイキンチ</t>
    </rPh>
    <rPh sb="329" eb="330">
      <t>ヒク</t>
    </rPh>
    <rPh sb="331" eb="333">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</si>
</sst>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9"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name val="ＭＳ ゴシック"/>
      <family val="3"/>
    </font>
    <font>
      <sz val="10"/>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18" fillId="0" borderId="0" xfId="0" applyFont="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332-4408-8B08-9298BA21AF4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332-4408-8B08-9298BA21AF4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89B3-495E-829C-1A6F2D94E15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71.180000000000007</c:v>
                </c:pt>
              </c:numCache>
            </c:numRef>
          </c:val>
          <c:smooth val="0"/>
          <c:extLst>
            <c:ext xmlns:c16="http://schemas.microsoft.com/office/drawing/2014/chart" uri="{C3380CC4-5D6E-409C-BE32-E72D297353CC}">
              <c16:uniqueId val="{00000001-89B3-495E-829C-1A6F2D94E15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14.05</c:v>
                </c:pt>
              </c:numCache>
            </c:numRef>
          </c:val>
          <c:extLst>
            <c:ext xmlns:c16="http://schemas.microsoft.com/office/drawing/2014/chart" uri="{C3380CC4-5D6E-409C-BE32-E72D297353CC}">
              <c16:uniqueId val="{00000000-5DC4-453D-AADD-1FFE6E55555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70.92</c:v>
                </c:pt>
              </c:numCache>
            </c:numRef>
          </c:val>
          <c:smooth val="0"/>
          <c:extLst>
            <c:ext xmlns:c16="http://schemas.microsoft.com/office/drawing/2014/chart" uri="{C3380CC4-5D6E-409C-BE32-E72D297353CC}">
              <c16:uniqueId val="{00000001-5DC4-453D-AADD-1FFE6E55555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101.61</c:v>
                </c:pt>
              </c:numCache>
            </c:numRef>
          </c:val>
          <c:extLst>
            <c:ext xmlns:c16="http://schemas.microsoft.com/office/drawing/2014/chart" uri="{C3380CC4-5D6E-409C-BE32-E72D297353CC}">
              <c16:uniqueId val="{00000000-D9CF-4268-81C5-E17A94F7F6C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105.56</c:v>
                </c:pt>
              </c:numCache>
            </c:numRef>
          </c:val>
          <c:smooth val="0"/>
          <c:extLst>
            <c:ext xmlns:c16="http://schemas.microsoft.com/office/drawing/2014/chart" uri="{C3380CC4-5D6E-409C-BE32-E72D297353CC}">
              <c16:uniqueId val="{00000001-D9CF-4268-81C5-E17A94F7F6C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33.97</c:v>
                </c:pt>
              </c:numCache>
            </c:numRef>
          </c:val>
          <c:extLst>
            <c:ext xmlns:c16="http://schemas.microsoft.com/office/drawing/2014/chart" uri="{C3380CC4-5D6E-409C-BE32-E72D297353CC}">
              <c16:uniqueId val="{00000000-1374-4850-BDFE-82DAA78558F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18.09</c:v>
                </c:pt>
              </c:numCache>
            </c:numRef>
          </c:val>
          <c:smooth val="0"/>
          <c:extLst>
            <c:ext xmlns:c16="http://schemas.microsoft.com/office/drawing/2014/chart" uri="{C3380CC4-5D6E-409C-BE32-E72D297353CC}">
              <c16:uniqueId val="{00000001-1374-4850-BDFE-82DAA78558F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66C-46E9-BEC1-5DB02EA0940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66C-46E9-BEC1-5DB02EA0940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465.82</c:v>
                </c:pt>
              </c:numCache>
            </c:numRef>
          </c:val>
          <c:extLst>
            <c:ext xmlns:c16="http://schemas.microsoft.com/office/drawing/2014/chart" uri="{C3380CC4-5D6E-409C-BE32-E72D297353CC}">
              <c16:uniqueId val="{00000000-B0A8-4EFE-A2A3-98440AF3600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40.89</c:v>
                </c:pt>
              </c:numCache>
            </c:numRef>
          </c:val>
          <c:smooth val="0"/>
          <c:extLst>
            <c:ext xmlns:c16="http://schemas.microsoft.com/office/drawing/2014/chart" uri="{C3380CC4-5D6E-409C-BE32-E72D297353CC}">
              <c16:uniqueId val="{00000001-B0A8-4EFE-A2A3-98440AF3600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113.66</c:v>
                </c:pt>
              </c:numCache>
            </c:numRef>
          </c:val>
          <c:extLst>
            <c:ext xmlns:c16="http://schemas.microsoft.com/office/drawing/2014/chart" uri="{C3380CC4-5D6E-409C-BE32-E72D297353CC}">
              <c16:uniqueId val="{00000000-87B8-4E7C-BB42-27C5450E442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126.98</c:v>
                </c:pt>
              </c:numCache>
            </c:numRef>
          </c:val>
          <c:smooth val="0"/>
          <c:extLst>
            <c:ext xmlns:c16="http://schemas.microsoft.com/office/drawing/2014/chart" uri="{C3380CC4-5D6E-409C-BE32-E72D297353CC}">
              <c16:uniqueId val="{00000001-87B8-4E7C-BB42-27C5450E442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C72-469E-A956-3340FFF3B9E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537.62</c:v>
                </c:pt>
              </c:numCache>
            </c:numRef>
          </c:val>
          <c:smooth val="0"/>
          <c:extLst>
            <c:ext xmlns:c16="http://schemas.microsoft.com/office/drawing/2014/chart" uri="{C3380CC4-5D6E-409C-BE32-E72D297353CC}">
              <c16:uniqueId val="{00000001-FC72-469E-A956-3340FFF3B9E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28.82</c:v>
                </c:pt>
              </c:numCache>
            </c:numRef>
          </c:val>
          <c:extLst>
            <c:ext xmlns:c16="http://schemas.microsoft.com/office/drawing/2014/chart" uri="{C3380CC4-5D6E-409C-BE32-E72D297353CC}">
              <c16:uniqueId val="{00000000-6F99-4722-8A05-6DE08B9A686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37.880000000000003</c:v>
                </c:pt>
              </c:numCache>
            </c:numRef>
          </c:val>
          <c:smooth val="0"/>
          <c:extLst>
            <c:ext xmlns:c16="http://schemas.microsoft.com/office/drawing/2014/chart" uri="{C3380CC4-5D6E-409C-BE32-E72D297353CC}">
              <c16:uniqueId val="{00000001-6F99-4722-8A05-6DE08B9A686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344.77</c:v>
                </c:pt>
              </c:numCache>
            </c:numRef>
          </c:val>
          <c:extLst>
            <c:ext xmlns:c16="http://schemas.microsoft.com/office/drawing/2014/chart" uri="{C3380CC4-5D6E-409C-BE32-E72D297353CC}">
              <c16:uniqueId val="{00000000-C9E9-4AB6-903D-4F7841ECE7D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355.98</c:v>
                </c:pt>
              </c:numCache>
            </c:numRef>
          </c:val>
          <c:smooth val="0"/>
          <c:extLst>
            <c:ext xmlns:c16="http://schemas.microsoft.com/office/drawing/2014/chart" uri="{C3380CC4-5D6E-409C-BE32-E72D297353CC}">
              <c16:uniqueId val="{00000001-C9E9-4AB6-903D-4F7841ECE7D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【100.06】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【84.61】</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【106.63】</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【386.06】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【84.89】</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【54.37】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【329.31】</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【51.14】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【26.38】</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K1" zoomScale="85" zoomScaleNormal="85" workbookViewId="0">
      <selection activeCell="BL16" sqref="BL16:BZ44"/>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15">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15">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8" t="str">
        <f>データ!H6</f>
        <v>青森県　平内町</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29" t="s">
        <v>7</v>
      </c>
      <c r="C7" s="29"/>
      <c r="D7" s="29"/>
      <c r="E7" s="29"/>
      <c r="F7" s="29"/>
      <c r="G7" s="29"/>
      <c r="H7" s="29"/>
      <c r="I7" s="29" t="s">
        <v>13</v>
      </c>
      <c r="J7" s="29"/>
      <c r="K7" s="29"/>
      <c r="L7" s="29"/>
      <c r="M7" s="29"/>
      <c r="N7" s="29"/>
      <c r="O7" s="29"/>
      <c r="P7" s="29" t="s">
        <v>6</v>
      </c>
      <c r="Q7" s="29"/>
      <c r="R7" s="29"/>
      <c r="S7" s="29"/>
      <c r="T7" s="29"/>
      <c r="U7" s="29"/>
      <c r="V7" s="29"/>
      <c r="W7" s="29" t="s">
        <v>15</v>
      </c>
      <c r="X7" s="29"/>
      <c r="Y7" s="29"/>
      <c r="Z7" s="29"/>
      <c r="AA7" s="29"/>
      <c r="AB7" s="29"/>
      <c r="AC7" s="29"/>
      <c r="AD7" s="29" t="s">
        <v>5</v>
      </c>
      <c r="AE7" s="29"/>
      <c r="AF7" s="29"/>
      <c r="AG7" s="29"/>
      <c r="AH7" s="29"/>
      <c r="AI7" s="29"/>
      <c r="AJ7" s="29"/>
      <c r="AK7" s="3"/>
      <c r="AL7" s="29" t="s">
        <v>16</v>
      </c>
      <c r="AM7" s="29"/>
      <c r="AN7" s="29"/>
      <c r="AO7" s="29"/>
      <c r="AP7" s="29"/>
      <c r="AQ7" s="29"/>
      <c r="AR7" s="29"/>
      <c r="AS7" s="29"/>
      <c r="AT7" s="29" t="s">
        <v>11</v>
      </c>
      <c r="AU7" s="29"/>
      <c r="AV7" s="29"/>
      <c r="AW7" s="29"/>
      <c r="AX7" s="29"/>
      <c r="AY7" s="29"/>
      <c r="AZ7" s="29"/>
      <c r="BA7" s="29"/>
      <c r="BB7" s="29" t="s">
        <v>17</v>
      </c>
      <c r="BC7" s="29"/>
      <c r="BD7" s="29"/>
      <c r="BE7" s="29"/>
      <c r="BF7" s="29"/>
      <c r="BG7" s="29"/>
      <c r="BH7" s="29"/>
      <c r="BI7" s="29"/>
      <c r="BJ7" s="3"/>
      <c r="BK7" s="3"/>
      <c r="BL7" s="30" t="s">
        <v>18</v>
      </c>
      <c r="BM7" s="31"/>
      <c r="BN7" s="31"/>
      <c r="BO7" s="31"/>
      <c r="BP7" s="31"/>
      <c r="BQ7" s="31"/>
      <c r="BR7" s="31"/>
      <c r="BS7" s="31"/>
      <c r="BT7" s="31"/>
      <c r="BU7" s="31"/>
      <c r="BV7" s="31"/>
      <c r="BW7" s="31"/>
      <c r="BX7" s="31"/>
      <c r="BY7" s="32"/>
    </row>
    <row r="8" spans="1:78" ht="18.75" customHeight="1" x14ac:dyDescent="0.15">
      <c r="A8" s="2"/>
      <c r="B8" s="33" t="str">
        <f>データ!I6</f>
        <v>法適用</v>
      </c>
      <c r="C8" s="33"/>
      <c r="D8" s="33"/>
      <c r="E8" s="33"/>
      <c r="F8" s="33"/>
      <c r="G8" s="33"/>
      <c r="H8" s="33"/>
      <c r="I8" s="33" t="str">
        <f>データ!J6</f>
        <v>下水道事業</v>
      </c>
      <c r="J8" s="33"/>
      <c r="K8" s="33"/>
      <c r="L8" s="33"/>
      <c r="M8" s="33"/>
      <c r="N8" s="33"/>
      <c r="O8" s="33"/>
      <c r="P8" s="33" t="str">
        <f>データ!K6</f>
        <v>特定地域生活排水処理</v>
      </c>
      <c r="Q8" s="33"/>
      <c r="R8" s="33"/>
      <c r="S8" s="33"/>
      <c r="T8" s="33"/>
      <c r="U8" s="33"/>
      <c r="V8" s="33"/>
      <c r="W8" s="33" t="str">
        <f>データ!L6</f>
        <v>K3</v>
      </c>
      <c r="X8" s="33"/>
      <c r="Y8" s="33"/>
      <c r="Z8" s="33"/>
      <c r="AA8" s="33"/>
      <c r="AB8" s="33"/>
      <c r="AC8" s="33"/>
      <c r="AD8" s="34" t="str">
        <f>データ!$M$6</f>
        <v>非設置</v>
      </c>
      <c r="AE8" s="34"/>
      <c r="AF8" s="34"/>
      <c r="AG8" s="34"/>
      <c r="AH8" s="34"/>
      <c r="AI8" s="34"/>
      <c r="AJ8" s="34"/>
      <c r="AK8" s="3"/>
      <c r="AL8" s="35">
        <f>データ!S6</f>
        <v>9730</v>
      </c>
      <c r="AM8" s="35"/>
      <c r="AN8" s="35"/>
      <c r="AO8" s="35"/>
      <c r="AP8" s="35"/>
      <c r="AQ8" s="35"/>
      <c r="AR8" s="35"/>
      <c r="AS8" s="35"/>
      <c r="AT8" s="36">
        <f>データ!T6</f>
        <v>217.09</v>
      </c>
      <c r="AU8" s="36"/>
      <c r="AV8" s="36"/>
      <c r="AW8" s="36"/>
      <c r="AX8" s="36"/>
      <c r="AY8" s="36"/>
      <c r="AZ8" s="36"/>
      <c r="BA8" s="36"/>
      <c r="BB8" s="36">
        <f>データ!U6</f>
        <v>44.82</v>
      </c>
      <c r="BC8" s="36"/>
      <c r="BD8" s="36"/>
      <c r="BE8" s="36"/>
      <c r="BF8" s="36"/>
      <c r="BG8" s="36"/>
      <c r="BH8" s="36"/>
      <c r="BI8" s="36"/>
      <c r="BJ8" s="3"/>
      <c r="BK8" s="3"/>
      <c r="BL8" s="37" t="s">
        <v>12</v>
      </c>
      <c r="BM8" s="38"/>
      <c r="BN8" s="39" t="s">
        <v>20</v>
      </c>
      <c r="BO8" s="39"/>
      <c r="BP8" s="39"/>
      <c r="BQ8" s="39"/>
      <c r="BR8" s="39"/>
      <c r="BS8" s="39"/>
      <c r="BT8" s="39"/>
      <c r="BU8" s="39"/>
      <c r="BV8" s="39"/>
      <c r="BW8" s="39"/>
      <c r="BX8" s="39"/>
      <c r="BY8" s="40"/>
    </row>
    <row r="9" spans="1:78" ht="18.75" customHeight="1" x14ac:dyDescent="0.15">
      <c r="A9" s="2"/>
      <c r="B9" s="29" t="s">
        <v>22</v>
      </c>
      <c r="C9" s="29"/>
      <c r="D9" s="29"/>
      <c r="E9" s="29"/>
      <c r="F9" s="29"/>
      <c r="G9" s="29"/>
      <c r="H9" s="29"/>
      <c r="I9" s="29" t="s">
        <v>23</v>
      </c>
      <c r="J9" s="29"/>
      <c r="K9" s="29"/>
      <c r="L9" s="29"/>
      <c r="M9" s="29"/>
      <c r="N9" s="29"/>
      <c r="O9" s="29"/>
      <c r="P9" s="29" t="s">
        <v>25</v>
      </c>
      <c r="Q9" s="29"/>
      <c r="R9" s="29"/>
      <c r="S9" s="29"/>
      <c r="T9" s="29"/>
      <c r="U9" s="29"/>
      <c r="V9" s="29"/>
      <c r="W9" s="29" t="s">
        <v>26</v>
      </c>
      <c r="X9" s="29"/>
      <c r="Y9" s="29"/>
      <c r="Z9" s="29"/>
      <c r="AA9" s="29"/>
      <c r="AB9" s="29"/>
      <c r="AC9" s="29"/>
      <c r="AD9" s="29" t="s">
        <v>21</v>
      </c>
      <c r="AE9" s="29"/>
      <c r="AF9" s="29"/>
      <c r="AG9" s="29"/>
      <c r="AH9" s="29"/>
      <c r="AI9" s="29"/>
      <c r="AJ9" s="29"/>
      <c r="AK9" s="3"/>
      <c r="AL9" s="29" t="s">
        <v>29</v>
      </c>
      <c r="AM9" s="29"/>
      <c r="AN9" s="29"/>
      <c r="AO9" s="29"/>
      <c r="AP9" s="29"/>
      <c r="AQ9" s="29"/>
      <c r="AR9" s="29"/>
      <c r="AS9" s="29"/>
      <c r="AT9" s="29" t="s">
        <v>30</v>
      </c>
      <c r="AU9" s="29"/>
      <c r="AV9" s="29"/>
      <c r="AW9" s="29"/>
      <c r="AX9" s="29"/>
      <c r="AY9" s="29"/>
      <c r="AZ9" s="29"/>
      <c r="BA9" s="29"/>
      <c r="BB9" s="29" t="s">
        <v>33</v>
      </c>
      <c r="BC9" s="29"/>
      <c r="BD9" s="29"/>
      <c r="BE9" s="29"/>
      <c r="BF9" s="29"/>
      <c r="BG9" s="29"/>
      <c r="BH9" s="29"/>
      <c r="BI9" s="29"/>
      <c r="BJ9" s="3"/>
      <c r="BK9" s="3"/>
      <c r="BL9" s="41" t="s">
        <v>34</v>
      </c>
      <c r="BM9" s="42"/>
      <c r="BN9" s="43" t="s">
        <v>36</v>
      </c>
      <c r="BO9" s="43"/>
      <c r="BP9" s="43"/>
      <c r="BQ9" s="43"/>
      <c r="BR9" s="43"/>
      <c r="BS9" s="43"/>
      <c r="BT9" s="43"/>
      <c r="BU9" s="43"/>
      <c r="BV9" s="43"/>
      <c r="BW9" s="43"/>
      <c r="BX9" s="43"/>
      <c r="BY9" s="44"/>
    </row>
    <row r="10" spans="1:78" ht="18.75" customHeight="1" x14ac:dyDescent="0.15">
      <c r="A10" s="2"/>
      <c r="B10" s="36" t="str">
        <f>データ!N6</f>
        <v>-</v>
      </c>
      <c r="C10" s="36"/>
      <c r="D10" s="36"/>
      <c r="E10" s="36"/>
      <c r="F10" s="36"/>
      <c r="G10" s="36"/>
      <c r="H10" s="36"/>
      <c r="I10" s="36">
        <f>データ!O6</f>
        <v>57.59</v>
      </c>
      <c r="J10" s="36"/>
      <c r="K10" s="36"/>
      <c r="L10" s="36"/>
      <c r="M10" s="36"/>
      <c r="N10" s="36"/>
      <c r="O10" s="36"/>
      <c r="P10" s="36">
        <f>データ!P6</f>
        <v>23.68</v>
      </c>
      <c r="Q10" s="36"/>
      <c r="R10" s="36"/>
      <c r="S10" s="36"/>
      <c r="T10" s="36"/>
      <c r="U10" s="36"/>
      <c r="V10" s="36"/>
      <c r="W10" s="36">
        <f>データ!Q6</f>
        <v>100</v>
      </c>
      <c r="X10" s="36"/>
      <c r="Y10" s="36"/>
      <c r="Z10" s="36"/>
      <c r="AA10" s="36"/>
      <c r="AB10" s="36"/>
      <c r="AC10" s="36"/>
      <c r="AD10" s="35">
        <f>データ!R6</f>
        <v>2980</v>
      </c>
      <c r="AE10" s="35"/>
      <c r="AF10" s="35"/>
      <c r="AG10" s="35"/>
      <c r="AH10" s="35"/>
      <c r="AI10" s="35"/>
      <c r="AJ10" s="35"/>
      <c r="AK10" s="2"/>
      <c r="AL10" s="35">
        <f>データ!V6</f>
        <v>2291</v>
      </c>
      <c r="AM10" s="35"/>
      <c r="AN10" s="35"/>
      <c r="AO10" s="35"/>
      <c r="AP10" s="35"/>
      <c r="AQ10" s="35"/>
      <c r="AR10" s="35"/>
      <c r="AS10" s="35"/>
      <c r="AT10" s="36">
        <f>データ!W6</f>
        <v>0.48</v>
      </c>
      <c r="AU10" s="36"/>
      <c r="AV10" s="36"/>
      <c r="AW10" s="36"/>
      <c r="AX10" s="36"/>
      <c r="AY10" s="36"/>
      <c r="AZ10" s="36"/>
      <c r="BA10" s="36"/>
      <c r="BB10" s="36">
        <f>データ!X6</f>
        <v>4772.92</v>
      </c>
      <c r="BC10" s="36"/>
      <c r="BD10" s="36"/>
      <c r="BE10" s="36"/>
      <c r="BF10" s="36"/>
      <c r="BG10" s="36"/>
      <c r="BH10" s="36"/>
      <c r="BI10" s="36"/>
      <c r="BJ10" s="2"/>
      <c r="BK10" s="2"/>
      <c r="BL10" s="45" t="s">
        <v>37</v>
      </c>
      <c r="BM10" s="46"/>
      <c r="BN10" s="47" t="s">
        <v>39</v>
      </c>
      <c r="BO10" s="47"/>
      <c r="BP10" s="47"/>
      <c r="BQ10" s="47"/>
      <c r="BR10" s="47"/>
      <c r="BS10" s="47"/>
      <c r="BT10" s="47"/>
      <c r="BU10" s="47"/>
      <c r="BV10" s="47"/>
      <c r="BW10" s="47"/>
      <c r="BX10" s="47"/>
      <c r="BY10" s="4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40</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28</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41</v>
      </c>
      <c r="BM14" s="60"/>
      <c r="BN14" s="60"/>
      <c r="BO14" s="60"/>
      <c r="BP14" s="60"/>
      <c r="BQ14" s="60"/>
      <c r="BR14" s="60"/>
      <c r="BS14" s="60"/>
      <c r="BT14" s="60"/>
      <c r="BU14" s="60"/>
      <c r="BV14" s="60"/>
      <c r="BW14" s="60"/>
      <c r="BX14" s="60"/>
      <c r="BY14" s="60"/>
      <c r="BZ14" s="61"/>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113</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43</v>
      </c>
      <c r="BM45" s="60"/>
      <c r="BN45" s="60"/>
      <c r="BO45" s="60"/>
      <c r="BP45" s="60"/>
      <c r="BQ45" s="60"/>
      <c r="BR45" s="60"/>
      <c r="BS45" s="60"/>
      <c r="BT45" s="60"/>
      <c r="BU45" s="60"/>
      <c r="BV45" s="60"/>
      <c r="BW45" s="60"/>
      <c r="BX45" s="60"/>
      <c r="BY45" s="60"/>
      <c r="BZ45" s="6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112</v>
      </c>
      <c r="BM47" s="80"/>
      <c r="BN47" s="80"/>
      <c r="BO47" s="80"/>
      <c r="BP47" s="80"/>
      <c r="BQ47" s="80"/>
      <c r="BR47" s="80"/>
      <c r="BS47" s="80"/>
      <c r="BT47" s="80"/>
      <c r="BU47" s="80"/>
      <c r="BV47" s="80"/>
      <c r="BW47" s="80"/>
      <c r="BX47" s="80"/>
      <c r="BY47" s="80"/>
      <c r="BZ47" s="8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80"/>
      <c r="BN48" s="80"/>
      <c r="BO48" s="80"/>
      <c r="BP48" s="80"/>
      <c r="BQ48" s="80"/>
      <c r="BR48" s="80"/>
      <c r="BS48" s="80"/>
      <c r="BT48" s="80"/>
      <c r="BU48" s="80"/>
      <c r="BV48" s="80"/>
      <c r="BW48" s="80"/>
      <c r="BX48" s="80"/>
      <c r="BY48" s="80"/>
      <c r="BZ48" s="8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80"/>
      <c r="BN49" s="80"/>
      <c r="BO49" s="80"/>
      <c r="BP49" s="80"/>
      <c r="BQ49" s="80"/>
      <c r="BR49" s="80"/>
      <c r="BS49" s="80"/>
      <c r="BT49" s="80"/>
      <c r="BU49" s="80"/>
      <c r="BV49" s="80"/>
      <c r="BW49" s="80"/>
      <c r="BX49" s="80"/>
      <c r="BY49" s="80"/>
      <c r="BZ49" s="8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80"/>
      <c r="BN50" s="80"/>
      <c r="BO50" s="80"/>
      <c r="BP50" s="80"/>
      <c r="BQ50" s="80"/>
      <c r="BR50" s="80"/>
      <c r="BS50" s="80"/>
      <c r="BT50" s="80"/>
      <c r="BU50" s="80"/>
      <c r="BV50" s="80"/>
      <c r="BW50" s="80"/>
      <c r="BX50" s="80"/>
      <c r="BY50" s="80"/>
      <c r="BZ50" s="8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80"/>
      <c r="BN51" s="80"/>
      <c r="BO51" s="80"/>
      <c r="BP51" s="80"/>
      <c r="BQ51" s="80"/>
      <c r="BR51" s="80"/>
      <c r="BS51" s="80"/>
      <c r="BT51" s="80"/>
      <c r="BU51" s="80"/>
      <c r="BV51" s="80"/>
      <c r="BW51" s="80"/>
      <c r="BX51" s="80"/>
      <c r="BY51" s="80"/>
      <c r="BZ51" s="8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80"/>
      <c r="BN52" s="80"/>
      <c r="BO52" s="80"/>
      <c r="BP52" s="80"/>
      <c r="BQ52" s="80"/>
      <c r="BR52" s="80"/>
      <c r="BS52" s="80"/>
      <c r="BT52" s="80"/>
      <c r="BU52" s="80"/>
      <c r="BV52" s="80"/>
      <c r="BW52" s="80"/>
      <c r="BX52" s="80"/>
      <c r="BY52" s="80"/>
      <c r="BZ52" s="8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80"/>
      <c r="BN53" s="80"/>
      <c r="BO53" s="80"/>
      <c r="BP53" s="80"/>
      <c r="BQ53" s="80"/>
      <c r="BR53" s="80"/>
      <c r="BS53" s="80"/>
      <c r="BT53" s="80"/>
      <c r="BU53" s="80"/>
      <c r="BV53" s="80"/>
      <c r="BW53" s="80"/>
      <c r="BX53" s="80"/>
      <c r="BY53" s="80"/>
      <c r="BZ53" s="8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80"/>
      <c r="BN54" s="80"/>
      <c r="BO54" s="80"/>
      <c r="BP54" s="80"/>
      <c r="BQ54" s="80"/>
      <c r="BR54" s="80"/>
      <c r="BS54" s="80"/>
      <c r="BT54" s="80"/>
      <c r="BU54" s="80"/>
      <c r="BV54" s="80"/>
      <c r="BW54" s="80"/>
      <c r="BX54" s="80"/>
      <c r="BY54" s="80"/>
      <c r="BZ54" s="8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80"/>
      <c r="BN55" s="80"/>
      <c r="BO55" s="80"/>
      <c r="BP55" s="80"/>
      <c r="BQ55" s="80"/>
      <c r="BR55" s="80"/>
      <c r="BS55" s="80"/>
      <c r="BT55" s="80"/>
      <c r="BU55" s="80"/>
      <c r="BV55" s="80"/>
      <c r="BW55" s="80"/>
      <c r="BX55" s="80"/>
      <c r="BY55" s="80"/>
      <c r="BZ55" s="81"/>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80"/>
      <c r="BN56" s="80"/>
      <c r="BO56" s="80"/>
      <c r="BP56" s="80"/>
      <c r="BQ56" s="80"/>
      <c r="BR56" s="80"/>
      <c r="BS56" s="80"/>
      <c r="BT56" s="80"/>
      <c r="BU56" s="80"/>
      <c r="BV56" s="80"/>
      <c r="BW56" s="80"/>
      <c r="BX56" s="80"/>
      <c r="BY56" s="80"/>
      <c r="BZ56" s="81"/>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80"/>
      <c r="BN57" s="80"/>
      <c r="BO57" s="80"/>
      <c r="BP57" s="80"/>
      <c r="BQ57" s="80"/>
      <c r="BR57" s="80"/>
      <c r="BS57" s="80"/>
      <c r="BT57" s="80"/>
      <c r="BU57" s="80"/>
      <c r="BV57" s="80"/>
      <c r="BW57" s="80"/>
      <c r="BX57" s="80"/>
      <c r="BY57" s="80"/>
      <c r="BZ57" s="81"/>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80"/>
      <c r="BN58" s="80"/>
      <c r="BO58" s="80"/>
      <c r="BP58" s="80"/>
      <c r="BQ58" s="80"/>
      <c r="BR58" s="80"/>
      <c r="BS58" s="80"/>
      <c r="BT58" s="80"/>
      <c r="BU58" s="80"/>
      <c r="BV58" s="80"/>
      <c r="BW58" s="80"/>
      <c r="BX58" s="80"/>
      <c r="BY58" s="80"/>
      <c r="BZ58" s="81"/>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80"/>
      <c r="BN59" s="80"/>
      <c r="BO59" s="80"/>
      <c r="BP59" s="80"/>
      <c r="BQ59" s="80"/>
      <c r="BR59" s="80"/>
      <c r="BS59" s="80"/>
      <c r="BT59" s="80"/>
      <c r="BU59" s="80"/>
      <c r="BV59" s="80"/>
      <c r="BW59" s="80"/>
      <c r="BX59" s="80"/>
      <c r="BY59" s="80"/>
      <c r="BZ59" s="81"/>
    </row>
    <row r="60" spans="1:78" ht="13.5" customHeight="1" x14ac:dyDescent="0.15">
      <c r="A60" s="2"/>
      <c r="B60" s="56" t="s">
        <v>10</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80"/>
      <c r="BN60" s="80"/>
      <c r="BO60" s="80"/>
      <c r="BP60" s="80"/>
      <c r="BQ60" s="80"/>
      <c r="BR60" s="80"/>
      <c r="BS60" s="80"/>
      <c r="BT60" s="80"/>
      <c r="BU60" s="80"/>
      <c r="BV60" s="80"/>
      <c r="BW60" s="80"/>
      <c r="BX60" s="80"/>
      <c r="BY60" s="80"/>
      <c r="BZ60" s="8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80"/>
      <c r="BN61" s="80"/>
      <c r="BO61" s="80"/>
      <c r="BP61" s="80"/>
      <c r="BQ61" s="80"/>
      <c r="BR61" s="80"/>
      <c r="BS61" s="80"/>
      <c r="BT61" s="80"/>
      <c r="BU61" s="80"/>
      <c r="BV61" s="80"/>
      <c r="BW61" s="80"/>
      <c r="BX61" s="80"/>
      <c r="BY61" s="80"/>
      <c r="BZ61" s="8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80"/>
      <c r="BN62" s="80"/>
      <c r="BO62" s="80"/>
      <c r="BP62" s="80"/>
      <c r="BQ62" s="80"/>
      <c r="BR62" s="80"/>
      <c r="BS62" s="80"/>
      <c r="BT62" s="80"/>
      <c r="BU62" s="80"/>
      <c r="BV62" s="80"/>
      <c r="BW62" s="80"/>
      <c r="BX62" s="80"/>
      <c r="BY62" s="80"/>
      <c r="BZ62" s="8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82"/>
      <c r="BM63" s="83"/>
      <c r="BN63" s="83"/>
      <c r="BO63" s="83"/>
      <c r="BP63" s="83"/>
      <c r="BQ63" s="83"/>
      <c r="BR63" s="83"/>
      <c r="BS63" s="83"/>
      <c r="BT63" s="83"/>
      <c r="BU63" s="83"/>
      <c r="BV63" s="83"/>
      <c r="BW63" s="83"/>
      <c r="BX63" s="83"/>
      <c r="BY63" s="83"/>
      <c r="BZ63" s="8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9</v>
      </c>
      <c r="BM64" s="60"/>
      <c r="BN64" s="60"/>
      <c r="BO64" s="60"/>
      <c r="BP64" s="60"/>
      <c r="BQ64" s="60"/>
      <c r="BR64" s="60"/>
      <c r="BS64" s="60"/>
      <c r="BT64" s="60"/>
      <c r="BU64" s="60"/>
      <c r="BV64" s="60"/>
      <c r="BW64" s="60"/>
      <c r="BX64" s="60"/>
      <c r="BY64" s="60"/>
      <c r="BZ64" s="6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6" t="s">
        <v>111</v>
      </c>
      <c r="BM66" s="67"/>
      <c r="BN66" s="67"/>
      <c r="BO66" s="67"/>
      <c r="BP66" s="67"/>
      <c r="BQ66" s="67"/>
      <c r="BR66" s="67"/>
      <c r="BS66" s="67"/>
      <c r="BT66" s="67"/>
      <c r="BU66" s="67"/>
      <c r="BV66" s="67"/>
      <c r="BW66" s="67"/>
      <c r="BX66" s="67"/>
      <c r="BY66" s="67"/>
      <c r="BZ66" s="6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6"/>
      <c r="BM67" s="67"/>
      <c r="BN67" s="67"/>
      <c r="BO67" s="67"/>
      <c r="BP67" s="67"/>
      <c r="BQ67" s="67"/>
      <c r="BR67" s="67"/>
      <c r="BS67" s="67"/>
      <c r="BT67" s="67"/>
      <c r="BU67" s="67"/>
      <c r="BV67" s="67"/>
      <c r="BW67" s="67"/>
      <c r="BX67" s="67"/>
      <c r="BY67" s="67"/>
      <c r="BZ67" s="6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6"/>
      <c r="BM68" s="67"/>
      <c r="BN68" s="67"/>
      <c r="BO68" s="67"/>
      <c r="BP68" s="67"/>
      <c r="BQ68" s="67"/>
      <c r="BR68" s="67"/>
      <c r="BS68" s="67"/>
      <c r="BT68" s="67"/>
      <c r="BU68" s="67"/>
      <c r="BV68" s="67"/>
      <c r="BW68" s="67"/>
      <c r="BX68" s="67"/>
      <c r="BY68" s="67"/>
      <c r="BZ68" s="6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6"/>
      <c r="BM69" s="67"/>
      <c r="BN69" s="67"/>
      <c r="BO69" s="67"/>
      <c r="BP69" s="67"/>
      <c r="BQ69" s="67"/>
      <c r="BR69" s="67"/>
      <c r="BS69" s="67"/>
      <c r="BT69" s="67"/>
      <c r="BU69" s="67"/>
      <c r="BV69" s="67"/>
      <c r="BW69" s="67"/>
      <c r="BX69" s="67"/>
      <c r="BY69" s="67"/>
      <c r="BZ69" s="6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6"/>
      <c r="BM70" s="67"/>
      <c r="BN70" s="67"/>
      <c r="BO70" s="67"/>
      <c r="BP70" s="67"/>
      <c r="BQ70" s="67"/>
      <c r="BR70" s="67"/>
      <c r="BS70" s="67"/>
      <c r="BT70" s="67"/>
      <c r="BU70" s="67"/>
      <c r="BV70" s="67"/>
      <c r="BW70" s="67"/>
      <c r="BX70" s="67"/>
      <c r="BY70" s="67"/>
      <c r="BZ70" s="6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6"/>
      <c r="BM71" s="67"/>
      <c r="BN71" s="67"/>
      <c r="BO71" s="67"/>
      <c r="BP71" s="67"/>
      <c r="BQ71" s="67"/>
      <c r="BR71" s="67"/>
      <c r="BS71" s="67"/>
      <c r="BT71" s="67"/>
      <c r="BU71" s="67"/>
      <c r="BV71" s="67"/>
      <c r="BW71" s="67"/>
      <c r="BX71" s="67"/>
      <c r="BY71" s="67"/>
      <c r="BZ71" s="6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6"/>
      <c r="BM72" s="67"/>
      <c r="BN72" s="67"/>
      <c r="BO72" s="67"/>
      <c r="BP72" s="67"/>
      <c r="BQ72" s="67"/>
      <c r="BR72" s="67"/>
      <c r="BS72" s="67"/>
      <c r="BT72" s="67"/>
      <c r="BU72" s="67"/>
      <c r="BV72" s="67"/>
      <c r="BW72" s="67"/>
      <c r="BX72" s="67"/>
      <c r="BY72" s="67"/>
      <c r="BZ72" s="6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6"/>
      <c r="BM73" s="67"/>
      <c r="BN73" s="67"/>
      <c r="BO73" s="67"/>
      <c r="BP73" s="67"/>
      <c r="BQ73" s="67"/>
      <c r="BR73" s="67"/>
      <c r="BS73" s="67"/>
      <c r="BT73" s="67"/>
      <c r="BU73" s="67"/>
      <c r="BV73" s="67"/>
      <c r="BW73" s="67"/>
      <c r="BX73" s="67"/>
      <c r="BY73" s="67"/>
      <c r="BZ73" s="6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6"/>
      <c r="BM74" s="67"/>
      <c r="BN74" s="67"/>
      <c r="BO74" s="67"/>
      <c r="BP74" s="67"/>
      <c r="BQ74" s="67"/>
      <c r="BR74" s="67"/>
      <c r="BS74" s="67"/>
      <c r="BT74" s="67"/>
      <c r="BU74" s="67"/>
      <c r="BV74" s="67"/>
      <c r="BW74" s="67"/>
      <c r="BX74" s="67"/>
      <c r="BY74" s="67"/>
      <c r="BZ74" s="6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6"/>
      <c r="BM75" s="67"/>
      <c r="BN75" s="67"/>
      <c r="BO75" s="67"/>
      <c r="BP75" s="67"/>
      <c r="BQ75" s="67"/>
      <c r="BR75" s="67"/>
      <c r="BS75" s="67"/>
      <c r="BT75" s="67"/>
      <c r="BU75" s="67"/>
      <c r="BV75" s="67"/>
      <c r="BW75" s="67"/>
      <c r="BX75" s="67"/>
      <c r="BY75" s="67"/>
      <c r="BZ75" s="6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6"/>
      <c r="BM76" s="67"/>
      <c r="BN76" s="67"/>
      <c r="BO76" s="67"/>
      <c r="BP76" s="67"/>
      <c r="BQ76" s="67"/>
      <c r="BR76" s="67"/>
      <c r="BS76" s="67"/>
      <c r="BT76" s="67"/>
      <c r="BU76" s="67"/>
      <c r="BV76" s="67"/>
      <c r="BW76" s="67"/>
      <c r="BX76" s="67"/>
      <c r="BY76" s="67"/>
      <c r="BZ76" s="6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6"/>
      <c r="BM77" s="67"/>
      <c r="BN77" s="67"/>
      <c r="BO77" s="67"/>
      <c r="BP77" s="67"/>
      <c r="BQ77" s="67"/>
      <c r="BR77" s="67"/>
      <c r="BS77" s="67"/>
      <c r="BT77" s="67"/>
      <c r="BU77" s="67"/>
      <c r="BV77" s="67"/>
      <c r="BW77" s="67"/>
      <c r="BX77" s="67"/>
      <c r="BY77" s="67"/>
      <c r="BZ77" s="6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6"/>
      <c r="BM78" s="67"/>
      <c r="BN78" s="67"/>
      <c r="BO78" s="67"/>
      <c r="BP78" s="67"/>
      <c r="BQ78" s="67"/>
      <c r="BR78" s="67"/>
      <c r="BS78" s="67"/>
      <c r="BT78" s="67"/>
      <c r="BU78" s="67"/>
      <c r="BV78" s="67"/>
      <c r="BW78" s="67"/>
      <c r="BX78" s="67"/>
      <c r="BY78" s="67"/>
      <c r="BZ78" s="68"/>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6"/>
      <c r="BM79" s="67"/>
      <c r="BN79" s="67"/>
      <c r="BO79" s="67"/>
      <c r="BP79" s="67"/>
      <c r="BQ79" s="67"/>
      <c r="BR79" s="67"/>
      <c r="BS79" s="67"/>
      <c r="BT79" s="67"/>
      <c r="BU79" s="67"/>
      <c r="BV79" s="67"/>
      <c r="BW79" s="67"/>
      <c r="BX79" s="67"/>
      <c r="BY79" s="67"/>
      <c r="BZ79" s="68"/>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6"/>
      <c r="BM80" s="67"/>
      <c r="BN80" s="67"/>
      <c r="BO80" s="67"/>
      <c r="BP80" s="67"/>
      <c r="BQ80" s="67"/>
      <c r="BR80" s="67"/>
      <c r="BS80" s="67"/>
      <c r="BT80" s="67"/>
      <c r="BU80" s="67"/>
      <c r="BV80" s="67"/>
      <c r="BW80" s="67"/>
      <c r="BX80" s="67"/>
      <c r="BY80" s="67"/>
      <c r="BZ80" s="68"/>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6"/>
      <c r="BM81" s="67"/>
      <c r="BN81" s="67"/>
      <c r="BO81" s="67"/>
      <c r="BP81" s="67"/>
      <c r="BQ81" s="67"/>
      <c r="BR81" s="67"/>
      <c r="BS81" s="67"/>
      <c r="BT81" s="67"/>
      <c r="BU81" s="67"/>
      <c r="BV81" s="67"/>
      <c r="BW81" s="67"/>
      <c r="BX81" s="67"/>
      <c r="BY81" s="67"/>
      <c r="BZ81" s="68"/>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9"/>
      <c r="BM82" s="70"/>
      <c r="BN82" s="70"/>
      <c r="BO82" s="70"/>
      <c r="BP82" s="70"/>
      <c r="BQ82" s="70"/>
      <c r="BR82" s="70"/>
      <c r="BS82" s="70"/>
      <c r="BT82" s="70"/>
      <c r="BU82" s="70"/>
      <c r="BV82" s="70"/>
      <c r="BW82" s="70"/>
      <c r="BX82" s="70"/>
      <c r="BY82" s="70"/>
      <c r="BZ82" s="71"/>
    </row>
    <row r="83" spans="1:78" x14ac:dyDescent="0.15">
      <c r="C83" s="49" t="s">
        <v>44</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6" t="s">
        <v>45</v>
      </c>
      <c r="C84" s="6"/>
      <c r="D84" s="6"/>
      <c r="E84" s="6" t="s">
        <v>47</v>
      </c>
      <c r="F84" s="6" t="s">
        <v>48</v>
      </c>
      <c r="G84" s="6" t="s">
        <v>49</v>
      </c>
      <c r="H84" s="6" t="s">
        <v>42</v>
      </c>
      <c r="I84" s="6" t="s">
        <v>8</v>
      </c>
      <c r="J84" s="6" t="s">
        <v>50</v>
      </c>
      <c r="K84" s="6" t="s">
        <v>51</v>
      </c>
      <c r="L84" s="6" t="s">
        <v>32</v>
      </c>
      <c r="M84" s="6" t="s">
        <v>35</v>
      </c>
      <c r="N84" s="6" t="s">
        <v>53</v>
      </c>
      <c r="O84" s="6" t="s">
        <v>55</v>
      </c>
    </row>
    <row r="85" spans="1:78" hidden="1" x14ac:dyDescent="0.15">
      <c r="B85" s="6"/>
      <c r="C85" s="6"/>
      <c r="D85" s="6"/>
      <c r="E85" s="6" t="str">
        <f>データ!AI6</f>
        <v>【100.06】</v>
      </c>
      <c r="F85" s="6" t="str">
        <f>データ!AT6</f>
        <v>【84.61】</v>
      </c>
      <c r="G85" s="6" t="str">
        <f>データ!BE6</f>
        <v>【106.63】</v>
      </c>
      <c r="H85" s="6" t="str">
        <f>データ!BP6</f>
        <v>【386.06】</v>
      </c>
      <c r="I85" s="6" t="str">
        <f>データ!CA6</f>
        <v>【51.14】</v>
      </c>
      <c r="J85" s="6" t="str">
        <f>データ!CL6</f>
        <v>【329.31】</v>
      </c>
      <c r="K85" s="6" t="str">
        <f>データ!CW6</f>
        <v>【54.37】</v>
      </c>
      <c r="L85" s="6" t="str">
        <f>データ!DH6</f>
        <v>【84.89】</v>
      </c>
      <c r="M85" s="6" t="str">
        <f>データ!DS6</f>
        <v>【26.38】</v>
      </c>
      <c r="N85" s="6" t="str">
        <f>データ!ED6</f>
        <v>【-】</v>
      </c>
      <c r="O85" s="6" t="str">
        <f>データ!EO6</f>
        <v>【-】</v>
      </c>
    </row>
  </sheetData>
  <sheetProtection algorithmName="SHA-512" hashValue="gUdPsh22alLIcVlk3js7m30zdcJjcmuFIPYdeI1e+obNkVwXqcW5FtM2JN89qAX8UGX35utifAz04DnA4PTAvA==" saltValue="TBcyv31Fmtm5/7tb9iZgWw=="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19</v>
      </c>
      <c r="B3" s="16" t="s">
        <v>31</v>
      </c>
      <c r="C3" s="16" t="s">
        <v>59</v>
      </c>
      <c r="D3" s="16" t="s">
        <v>38</v>
      </c>
      <c r="E3" s="16" t="s">
        <v>4</v>
      </c>
      <c r="F3" s="16" t="s">
        <v>3</v>
      </c>
      <c r="G3" s="16" t="s">
        <v>24</v>
      </c>
      <c r="H3" s="74" t="s">
        <v>60</v>
      </c>
      <c r="I3" s="75"/>
      <c r="J3" s="75"/>
      <c r="K3" s="75"/>
      <c r="L3" s="75"/>
      <c r="M3" s="75"/>
      <c r="N3" s="75"/>
      <c r="O3" s="75"/>
      <c r="P3" s="75"/>
      <c r="Q3" s="75"/>
      <c r="R3" s="75"/>
      <c r="S3" s="75"/>
      <c r="T3" s="75"/>
      <c r="U3" s="75"/>
      <c r="V3" s="75"/>
      <c r="W3" s="75"/>
      <c r="X3" s="76"/>
      <c r="Y3" s="72" t="s">
        <v>54</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10</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8" x14ac:dyDescent="0.15">
      <c r="A4" s="14" t="s">
        <v>61</v>
      </c>
      <c r="B4" s="17"/>
      <c r="C4" s="17"/>
      <c r="D4" s="17"/>
      <c r="E4" s="17"/>
      <c r="F4" s="17"/>
      <c r="G4" s="17"/>
      <c r="H4" s="77"/>
      <c r="I4" s="78"/>
      <c r="J4" s="78"/>
      <c r="K4" s="78"/>
      <c r="L4" s="78"/>
      <c r="M4" s="78"/>
      <c r="N4" s="78"/>
      <c r="O4" s="78"/>
      <c r="P4" s="78"/>
      <c r="Q4" s="78"/>
      <c r="R4" s="78"/>
      <c r="S4" s="78"/>
      <c r="T4" s="78"/>
      <c r="U4" s="78"/>
      <c r="V4" s="78"/>
      <c r="W4" s="78"/>
      <c r="X4" s="79"/>
      <c r="Y4" s="73" t="s">
        <v>52</v>
      </c>
      <c r="Z4" s="73"/>
      <c r="AA4" s="73"/>
      <c r="AB4" s="73"/>
      <c r="AC4" s="73"/>
      <c r="AD4" s="73"/>
      <c r="AE4" s="73"/>
      <c r="AF4" s="73"/>
      <c r="AG4" s="73"/>
      <c r="AH4" s="73"/>
      <c r="AI4" s="73"/>
      <c r="AJ4" s="73" t="s">
        <v>46</v>
      </c>
      <c r="AK4" s="73"/>
      <c r="AL4" s="73"/>
      <c r="AM4" s="73"/>
      <c r="AN4" s="73"/>
      <c r="AO4" s="73"/>
      <c r="AP4" s="73"/>
      <c r="AQ4" s="73"/>
      <c r="AR4" s="73"/>
      <c r="AS4" s="73"/>
      <c r="AT4" s="73"/>
      <c r="AU4" s="73" t="s">
        <v>27</v>
      </c>
      <c r="AV4" s="73"/>
      <c r="AW4" s="73"/>
      <c r="AX4" s="73"/>
      <c r="AY4" s="73"/>
      <c r="AZ4" s="73"/>
      <c r="BA4" s="73"/>
      <c r="BB4" s="73"/>
      <c r="BC4" s="73"/>
      <c r="BD4" s="73"/>
      <c r="BE4" s="73"/>
      <c r="BF4" s="73" t="s">
        <v>63</v>
      </c>
      <c r="BG4" s="73"/>
      <c r="BH4" s="73"/>
      <c r="BI4" s="73"/>
      <c r="BJ4" s="73"/>
      <c r="BK4" s="73"/>
      <c r="BL4" s="73"/>
      <c r="BM4" s="73"/>
      <c r="BN4" s="73"/>
      <c r="BO4" s="73"/>
      <c r="BP4" s="73"/>
      <c r="BQ4" s="73" t="s">
        <v>14</v>
      </c>
      <c r="BR4" s="73"/>
      <c r="BS4" s="73"/>
      <c r="BT4" s="73"/>
      <c r="BU4" s="73"/>
      <c r="BV4" s="73"/>
      <c r="BW4" s="73"/>
      <c r="BX4" s="73"/>
      <c r="BY4" s="73"/>
      <c r="BZ4" s="73"/>
      <c r="CA4" s="73"/>
      <c r="CB4" s="73" t="s">
        <v>62</v>
      </c>
      <c r="CC4" s="73"/>
      <c r="CD4" s="73"/>
      <c r="CE4" s="73"/>
      <c r="CF4" s="73"/>
      <c r="CG4" s="73"/>
      <c r="CH4" s="73"/>
      <c r="CI4" s="73"/>
      <c r="CJ4" s="73"/>
      <c r="CK4" s="73"/>
      <c r="CL4" s="73"/>
      <c r="CM4" s="73" t="s">
        <v>1</v>
      </c>
      <c r="CN4" s="73"/>
      <c r="CO4" s="73"/>
      <c r="CP4" s="73"/>
      <c r="CQ4" s="73"/>
      <c r="CR4" s="73"/>
      <c r="CS4" s="73"/>
      <c r="CT4" s="73"/>
      <c r="CU4" s="73"/>
      <c r="CV4" s="73"/>
      <c r="CW4" s="73"/>
      <c r="CX4" s="73" t="s">
        <v>64</v>
      </c>
      <c r="CY4" s="73"/>
      <c r="CZ4" s="73"/>
      <c r="DA4" s="73"/>
      <c r="DB4" s="73"/>
      <c r="DC4" s="73"/>
      <c r="DD4" s="73"/>
      <c r="DE4" s="73"/>
      <c r="DF4" s="73"/>
      <c r="DG4" s="73"/>
      <c r="DH4" s="73"/>
      <c r="DI4" s="73" t="s">
        <v>65</v>
      </c>
      <c r="DJ4" s="73"/>
      <c r="DK4" s="73"/>
      <c r="DL4" s="73"/>
      <c r="DM4" s="73"/>
      <c r="DN4" s="73"/>
      <c r="DO4" s="73"/>
      <c r="DP4" s="73"/>
      <c r="DQ4" s="73"/>
      <c r="DR4" s="73"/>
      <c r="DS4" s="73"/>
      <c r="DT4" s="73" t="s">
        <v>66</v>
      </c>
      <c r="DU4" s="73"/>
      <c r="DV4" s="73"/>
      <c r="DW4" s="73"/>
      <c r="DX4" s="73"/>
      <c r="DY4" s="73"/>
      <c r="DZ4" s="73"/>
      <c r="EA4" s="73"/>
      <c r="EB4" s="73"/>
      <c r="EC4" s="73"/>
      <c r="ED4" s="73"/>
      <c r="EE4" s="73" t="s">
        <v>67</v>
      </c>
      <c r="EF4" s="73"/>
      <c r="EG4" s="73"/>
      <c r="EH4" s="73"/>
      <c r="EI4" s="73"/>
      <c r="EJ4" s="73"/>
      <c r="EK4" s="73"/>
      <c r="EL4" s="73"/>
      <c r="EM4" s="73"/>
      <c r="EN4" s="73"/>
      <c r="EO4" s="73"/>
    </row>
    <row r="5" spans="1:148" x14ac:dyDescent="0.15">
      <c r="A5" s="14" t="s">
        <v>68</v>
      </c>
      <c r="B5" s="18"/>
      <c r="C5" s="18"/>
      <c r="D5" s="18"/>
      <c r="E5" s="18"/>
      <c r="F5" s="18"/>
      <c r="G5" s="18"/>
      <c r="H5" s="22" t="s">
        <v>58</v>
      </c>
      <c r="I5" s="22" t="s">
        <v>69</v>
      </c>
      <c r="J5" s="22" t="s">
        <v>70</v>
      </c>
      <c r="K5" s="22" t="s">
        <v>71</v>
      </c>
      <c r="L5" s="22" t="s">
        <v>72</v>
      </c>
      <c r="M5" s="22" t="s">
        <v>5</v>
      </c>
      <c r="N5" s="22" t="s">
        <v>73</v>
      </c>
      <c r="O5" s="22" t="s">
        <v>74</v>
      </c>
      <c r="P5" s="22" t="s">
        <v>75</v>
      </c>
      <c r="Q5" s="22" t="s">
        <v>76</v>
      </c>
      <c r="R5" s="22" t="s">
        <v>77</v>
      </c>
      <c r="S5" s="22" t="s">
        <v>78</v>
      </c>
      <c r="T5" s="22" t="s">
        <v>79</v>
      </c>
      <c r="U5" s="22" t="s">
        <v>0</v>
      </c>
      <c r="V5" s="22" t="s">
        <v>80</v>
      </c>
      <c r="W5" s="22" t="s">
        <v>81</v>
      </c>
      <c r="X5" s="22" t="s">
        <v>82</v>
      </c>
      <c r="Y5" s="22" t="s">
        <v>83</v>
      </c>
      <c r="Z5" s="22" t="s">
        <v>84</v>
      </c>
      <c r="AA5" s="22" t="s">
        <v>85</v>
      </c>
      <c r="AB5" s="22" t="s">
        <v>86</v>
      </c>
      <c r="AC5" s="22" t="s">
        <v>87</v>
      </c>
      <c r="AD5" s="22" t="s">
        <v>89</v>
      </c>
      <c r="AE5" s="22" t="s">
        <v>90</v>
      </c>
      <c r="AF5" s="22" t="s">
        <v>91</v>
      </c>
      <c r="AG5" s="22" t="s">
        <v>92</v>
      </c>
      <c r="AH5" s="22" t="s">
        <v>93</v>
      </c>
      <c r="AI5" s="22" t="s">
        <v>45</v>
      </c>
      <c r="AJ5" s="22" t="s">
        <v>83</v>
      </c>
      <c r="AK5" s="22" t="s">
        <v>84</v>
      </c>
      <c r="AL5" s="22" t="s">
        <v>85</v>
      </c>
      <c r="AM5" s="22" t="s">
        <v>86</v>
      </c>
      <c r="AN5" s="22" t="s">
        <v>87</v>
      </c>
      <c r="AO5" s="22" t="s">
        <v>89</v>
      </c>
      <c r="AP5" s="22" t="s">
        <v>90</v>
      </c>
      <c r="AQ5" s="22" t="s">
        <v>91</v>
      </c>
      <c r="AR5" s="22" t="s">
        <v>92</v>
      </c>
      <c r="AS5" s="22" t="s">
        <v>93</v>
      </c>
      <c r="AT5" s="22" t="s">
        <v>88</v>
      </c>
      <c r="AU5" s="22" t="s">
        <v>83</v>
      </c>
      <c r="AV5" s="22" t="s">
        <v>84</v>
      </c>
      <c r="AW5" s="22" t="s">
        <v>85</v>
      </c>
      <c r="AX5" s="22" t="s">
        <v>86</v>
      </c>
      <c r="AY5" s="22" t="s">
        <v>87</v>
      </c>
      <c r="AZ5" s="22" t="s">
        <v>89</v>
      </c>
      <c r="BA5" s="22" t="s">
        <v>90</v>
      </c>
      <c r="BB5" s="22" t="s">
        <v>91</v>
      </c>
      <c r="BC5" s="22" t="s">
        <v>92</v>
      </c>
      <c r="BD5" s="22" t="s">
        <v>93</v>
      </c>
      <c r="BE5" s="22" t="s">
        <v>88</v>
      </c>
      <c r="BF5" s="22" t="s">
        <v>83</v>
      </c>
      <c r="BG5" s="22" t="s">
        <v>84</v>
      </c>
      <c r="BH5" s="22" t="s">
        <v>85</v>
      </c>
      <c r="BI5" s="22" t="s">
        <v>86</v>
      </c>
      <c r="BJ5" s="22" t="s">
        <v>87</v>
      </c>
      <c r="BK5" s="22" t="s">
        <v>89</v>
      </c>
      <c r="BL5" s="22" t="s">
        <v>90</v>
      </c>
      <c r="BM5" s="22" t="s">
        <v>91</v>
      </c>
      <c r="BN5" s="22" t="s">
        <v>92</v>
      </c>
      <c r="BO5" s="22" t="s">
        <v>93</v>
      </c>
      <c r="BP5" s="22" t="s">
        <v>88</v>
      </c>
      <c r="BQ5" s="22" t="s">
        <v>83</v>
      </c>
      <c r="BR5" s="22" t="s">
        <v>84</v>
      </c>
      <c r="BS5" s="22" t="s">
        <v>85</v>
      </c>
      <c r="BT5" s="22" t="s">
        <v>86</v>
      </c>
      <c r="BU5" s="22" t="s">
        <v>87</v>
      </c>
      <c r="BV5" s="22" t="s">
        <v>89</v>
      </c>
      <c r="BW5" s="22" t="s">
        <v>90</v>
      </c>
      <c r="BX5" s="22" t="s">
        <v>91</v>
      </c>
      <c r="BY5" s="22" t="s">
        <v>92</v>
      </c>
      <c r="BZ5" s="22" t="s">
        <v>93</v>
      </c>
      <c r="CA5" s="22" t="s">
        <v>88</v>
      </c>
      <c r="CB5" s="22" t="s">
        <v>83</v>
      </c>
      <c r="CC5" s="22" t="s">
        <v>84</v>
      </c>
      <c r="CD5" s="22" t="s">
        <v>85</v>
      </c>
      <c r="CE5" s="22" t="s">
        <v>86</v>
      </c>
      <c r="CF5" s="22" t="s">
        <v>87</v>
      </c>
      <c r="CG5" s="22" t="s">
        <v>89</v>
      </c>
      <c r="CH5" s="22" t="s">
        <v>90</v>
      </c>
      <c r="CI5" s="22" t="s">
        <v>91</v>
      </c>
      <c r="CJ5" s="22" t="s">
        <v>92</v>
      </c>
      <c r="CK5" s="22" t="s">
        <v>93</v>
      </c>
      <c r="CL5" s="22" t="s">
        <v>88</v>
      </c>
      <c r="CM5" s="22" t="s">
        <v>83</v>
      </c>
      <c r="CN5" s="22" t="s">
        <v>84</v>
      </c>
      <c r="CO5" s="22" t="s">
        <v>85</v>
      </c>
      <c r="CP5" s="22" t="s">
        <v>86</v>
      </c>
      <c r="CQ5" s="22" t="s">
        <v>87</v>
      </c>
      <c r="CR5" s="22" t="s">
        <v>89</v>
      </c>
      <c r="CS5" s="22" t="s">
        <v>90</v>
      </c>
      <c r="CT5" s="22" t="s">
        <v>91</v>
      </c>
      <c r="CU5" s="22" t="s">
        <v>92</v>
      </c>
      <c r="CV5" s="22" t="s">
        <v>93</v>
      </c>
      <c r="CW5" s="22" t="s">
        <v>88</v>
      </c>
      <c r="CX5" s="22" t="s">
        <v>83</v>
      </c>
      <c r="CY5" s="22" t="s">
        <v>84</v>
      </c>
      <c r="CZ5" s="22" t="s">
        <v>85</v>
      </c>
      <c r="DA5" s="22" t="s">
        <v>86</v>
      </c>
      <c r="DB5" s="22" t="s">
        <v>87</v>
      </c>
      <c r="DC5" s="22" t="s">
        <v>89</v>
      </c>
      <c r="DD5" s="22" t="s">
        <v>90</v>
      </c>
      <c r="DE5" s="22" t="s">
        <v>91</v>
      </c>
      <c r="DF5" s="22" t="s">
        <v>92</v>
      </c>
      <c r="DG5" s="22" t="s">
        <v>93</v>
      </c>
      <c r="DH5" s="22" t="s">
        <v>88</v>
      </c>
      <c r="DI5" s="22" t="s">
        <v>83</v>
      </c>
      <c r="DJ5" s="22" t="s">
        <v>84</v>
      </c>
      <c r="DK5" s="22" t="s">
        <v>85</v>
      </c>
      <c r="DL5" s="22" t="s">
        <v>86</v>
      </c>
      <c r="DM5" s="22" t="s">
        <v>87</v>
      </c>
      <c r="DN5" s="22" t="s">
        <v>89</v>
      </c>
      <c r="DO5" s="22" t="s">
        <v>90</v>
      </c>
      <c r="DP5" s="22" t="s">
        <v>91</v>
      </c>
      <c r="DQ5" s="22" t="s">
        <v>92</v>
      </c>
      <c r="DR5" s="22" t="s">
        <v>93</v>
      </c>
      <c r="DS5" s="22" t="s">
        <v>88</v>
      </c>
      <c r="DT5" s="22" t="s">
        <v>83</v>
      </c>
      <c r="DU5" s="22" t="s">
        <v>84</v>
      </c>
      <c r="DV5" s="22" t="s">
        <v>85</v>
      </c>
      <c r="DW5" s="22" t="s">
        <v>86</v>
      </c>
      <c r="DX5" s="22" t="s">
        <v>87</v>
      </c>
      <c r="DY5" s="22" t="s">
        <v>89</v>
      </c>
      <c r="DZ5" s="22" t="s">
        <v>90</v>
      </c>
      <c r="EA5" s="22" t="s">
        <v>91</v>
      </c>
      <c r="EB5" s="22" t="s">
        <v>92</v>
      </c>
      <c r="EC5" s="22" t="s">
        <v>93</v>
      </c>
      <c r="ED5" s="22" t="s">
        <v>88</v>
      </c>
      <c r="EE5" s="22" t="s">
        <v>83</v>
      </c>
      <c r="EF5" s="22" t="s">
        <v>84</v>
      </c>
      <c r="EG5" s="22" t="s">
        <v>85</v>
      </c>
      <c r="EH5" s="22" t="s">
        <v>86</v>
      </c>
      <c r="EI5" s="22" t="s">
        <v>87</v>
      </c>
      <c r="EJ5" s="22" t="s">
        <v>89</v>
      </c>
      <c r="EK5" s="22" t="s">
        <v>90</v>
      </c>
      <c r="EL5" s="22" t="s">
        <v>91</v>
      </c>
      <c r="EM5" s="22" t="s">
        <v>92</v>
      </c>
      <c r="EN5" s="22" t="s">
        <v>93</v>
      </c>
      <c r="EO5" s="22" t="s">
        <v>88</v>
      </c>
    </row>
    <row r="6" spans="1:148" s="13" customFormat="1" x14ac:dyDescent="0.15">
      <c r="A6" s="14" t="s">
        <v>94</v>
      </c>
      <c r="B6" s="19">
        <f t="shared" ref="B6:X6" si="1">B7</f>
        <v>2024</v>
      </c>
      <c r="C6" s="19">
        <f t="shared" si="1"/>
        <v>23019</v>
      </c>
      <c r="D6" s="19">
        <f t="shared" si="1"/>
        <v>46</v>
      </c>
      <c r="E6" s="19">
        <f t="shared" si="1"/>
        <v>18</v>
      </c>
      <c r="F6" s="19">
        <f t="shared" si="1"/>
        <v>0</v>
      </c>
      <c r="G6" s="19">
        <f t="shared" si="1"/>
        <v>0</v>
      </c>
      <c r="H6" s="19" t="str">
        <f t="shared" si="1"/>
        <v>青森県　平内町</v>
      </c>
      <c r="I6" s="19" t="str">
        <f t="shared" si="1"/>
        <v>法適用</v>
      </c>
      <c r="J6" s="19" t="str">
        <f t="shared" si="1"/>
        <v>下水道事業</v>
      </c>
      <c r="K6" s="19" t="str">
        <f t="shared" si="1"/>
        <v>特定地域生活排水処理</v>
      </c>
      <c r="L6" s="19" t="str">
        <f t="shared" si="1"/>
        <v>K3</v>
      </c>
      <c r="M6" s="19" t="str">
        <f t="shared" si="1"/>
        <v>非設置</v>
      </c>
      <c r="N6" s="23" t="str">
        <f t="shared" si="1"/>
        <v>-</v>
      </c>
      <c r="O6" s="23">
        <f t="shared" si="1"/>
        <v>57.59</v>
      </c>
      <c r="P6" s="23">
        <f t="shared" si="1"/>
        <v>23.68</v>
      </c>
      <c r="Q6" s="23">
        <f t="shared" si="1"/>
        <v>100</v>
      </c>
      <c r="R6" s="23">
        <f t="shared" si="1"/>
        <v>2980</v>
      </c>
      <c r="S6" s="23">
        <f t="shared" si="1"/>
        <v>9730</v>
      </c>
      <c r="T6" s="23">
        <f t="shared" si="1"/>
        <v>217.09</v>
      </c>
      <c r="U6" s="23">
        <f t="shared" si="1"/>
        <v>44.82</v>
      </c>
      <c r="V6" s="23">
        <f t="shared" si="1"/>
        <v>2291</v>
      </c>
      <c r="W6" s="23">
        <f t="shared" si="1"/>
        <v>0.48</v>
      </c>
      <c r="X6" s="23">
        <f t="shared" si="1"/>
        <v>4772.92</v>
      </c>
      <c r="Y6" s="27" t="str">
        <f t="shared" ref="Y6:AH6" si="2">IF(Y7="",NA(),Y7)</f>
        <v>-</v>
      </c>
      <c r="Z6" s="27" t="str">
        <f t="shared" si="2"/>
        <v>-</v>
      </c>
      <c r="AA6" s="27" t="str">
        <f t="shared" si="2"/>
        <v>-</v>
      </c>
      <c r="AB6" s="27" t="str">
        <f t="shared" si="2"/>
        <v>-</v>
      </c>
      <c r="AC6" s="27">
        <f t="shared" si="2"/>
        <v>101.61</v>
      </c>
      <c r="AD6" s="27" t="str">
        <f t="shared" si="2"/>
        <v>-</v>
      </c>
      <c r="AE6" s="27" t="str">
        <f t="shared" si="2"/>
        <v>-</v>
      </c>
      <c r="AF6" s="27" t="str">
        <f t="shared" si="2"/>
        <v>-</v>
      </c>
      <c r="AG6" s="27" t="str">
        <f t="shared" si="2"/>
        <v>-</v>
      </c>
      <c r="AH6" s="27">
        <f t="shared" si="2"/>
        <v>105.56</v>
      </c>
      <c r="AI6" s="23" t="str">
        <f>IF(AI7="","",IF(AI7="-","【-】","【"&amp;SUBSTITUTE(TEXT(AI7,"#,##0.00"),"-","△")&amp;"】"))</f>
        <v>【100.06】</v>
      </c>
      <c r="AJ6" s="27" t="str">
        <f t="shared" ref="AJ6:AS6" si="3">IF(AJ7="",NA(),AJ7)</f>
        <v>-</v>
      </c>
      <c r="AK6" s="27" t="str">
        <f t="shared" si="3"/>
        <v>-</v>
      </c>
      <c r="AL6" s="27" t="str">
        <f t="shared" si="3"/>
        <v>-</v>
      </c>
      <c r="AM6" s="27" t="str">
        <f t="shared" si="3"/>
        <v>-</v>
      </c>
      <c r="AN6" s="27">
        <f t="shared" si="3"/>
        <v>465.82</v>
      </c>
      <c r="AO6" s="27" t="str">
        <f t="shared" si="3"/>
        <v>-</v>
      </c>
      <c r="AP6" s="27" t="str">
        <f t="shared" si="3"/>
        <v>-</v>
      </c>
      <c r="AQ6" s="27" t="str">
        <f t="shared" si="3"/>
        <v>-</v>
      </c>
      <c r="AR6" s="27" t="str">
        <f t="shared" si="3"/>
        <v>-</v>
      </c>
      <c r="AS6" s="27">
        <f t="shared" si="3"/>
        <v>40.89</v>
      </c>
      <c r="AT6" s="23" t="str">
        <f>IF(AT7="","",IF(AT7="-","【-】","【"&amp;SUBSTITUTE(TEXT(AT7,"#,##0.00"),"-","△")&amp;"】"))</f>
        <v>【84.61】</v>
      </c>
      <c r="AU6" s="27" t="str">
        <f t="shared" ref="AU6:BD6" si="4">IF(AU7="",NA(),AU7)</f>
        <v>-</v>
      </c>
      <c r="AV6" s="27" t="str">
        <f t="shared" si="4"/>
        <v>-</v>
      </c>
      <c r="AW6" s="27" t="str">
        <f t="shared" si="4"/>
        <v>-</v>
      </c>
      <c r="AX6" s="27" t="str">
        <f t="shared" si="4"/>
        <v>-</v>
      </c>
      <c r="AY6" s="27">
        <f t="shared" si="4"/>
        <v>113.66</v>
      </c>
      <c r="AZ6" s="27" t="str">
        <f t="shared" si="4"/>
        <v>-</v>
      </c>
      <c r="BA6" s="27" t="str">
        <f t="shared" si="4"/>
        <v>-</v>
      </c>
      <c r="BB6" s="27" t="str">
        <f t="shared" si="4"/>
        <v>-</v>
      </c>
      <c r="BC6" s="27" t="str">
        <f t="shared" si="4"/>
        <v>-</v>
      </c>
      <c r="BD6" s="27">
        <f t="shared" si="4"/>
        <v>126.98</v>
      </c>
      <c r="BE6" s="23" t="str">
        <f>IF(BE7="","",IF(BE7="-","【-】","【"&amp;SUBSTITUTE(TEXT(BE7,"#,##0.00"),"-","△")&amp;"】"))</f>
        <v>【106.63】</v>
      </c>
      <c r="BF6" s="27" t="str">
        <f t="shared" ref="BF6:BO6" si="5">IF(BF7="",NA(),BF7)</f>
        <v>-</v>
      </c>
      <c r="BG6" s="27" t="str">
        <f t="shared" si="5"/>
        <v>-</v>
      </c>
      <c r="BH6" s="27" t="str">
        <f t="shared" si="5"/>
        <v>-</v>
      </c>
      <c r="BI6" s="27" t="str">
        <f t="shared" si="5"/>
        <v>-</v>
      </c>
      <c r="BJ6" s="23">
        <f t="shared" si="5"/>
        <v>0</v>
      </c>
      <c r="BK6" s="27" t="str">
        <f t="shared" si="5"/>
        <v>-</v>
      </c>
      <c r="BL6" s="27" t="str">
        <f t="shared" si="5"/>
        <v>-</v>
      </c>
      <c r="BM6" s="27" t="str">
        <f t="shared" si="5"/>
        <v>-</v>
      </c>
      <c r="BN6" s="27" t="str">
        <f t="shared" si="5"/>
        <v>-</v>
      </c>
      <c r="BO6" s="27">
        <f t="shared" si="5"/>
        <v>537.62</v>
      </c>
      <c r="BP6" s="23" t="str">
        <f>IF(BP7="","",IF(BP7="-","【-】","【"&amp;SUBSTITUTE(TEXT(BP7,"#,##0.00"),"-","△")&amp;"】"))</f>
        <v>【386.06】</v>
      </c>
      <c r="BQ6" s="27" t="str">
        <f t="shared" ref="BQ6:BZ6" si="6">IF(BQ7="",NA(),BQ7)</f>
        <v>-</v>
      </c>
      <c r="BR6" s="27" t="str">
        <f t="shared" si="6"/>
        <v>-</v>
      </c>
      <c r="BS6" s="27" t="str">
        <f t="shared" si="6"/>
        <v>-</v>
      </c>
      <c r="BT6" s="27" t="str">
        <f t="shared" si="6"/>
        <v>-</v>
      </c>
      <c r="BU6" s="27">
        <f t="shared" si="6"/>
        <v>28.82</v>
      </c>
      <c r="BV6" s="27" t="str">
        <f t="shared" si="6"/>
        <v>-</v>
      </c>
      <c r="BW6" s="27" t="str">
        <f t="shared" si="6"/>
        <v>-</v>
      </c>
      <c r="BX6" s="27" t="str">
        <f t="shared" si="6"/>
        <v>-</v>
      </c>
      <c r="BY6" s="27" t="str">
        <f t="shared" si="6"/>
        <v>-</v>
      </c>
      <c r="BZ6" s="27">
        <f t="shared" si="6"/>
        <v>37.880000000000003</v>
      </c>
      <c r="CA6" s="23" t="str">
        <f>IF(CA7="","",IF(CA7="-","【-】","【"&amp;SUBSTITUTE(TEXT(CA7,"#,##0.00"),"-","△")&amp;"】"))</f>
        <v>【51.14】</v>
      </c>
      <c r="CB6" s="27" t="str">
        <f t="shared" ref="CB6:CK6" si="7">IF(CB7="",NA(),CB7)</f>
        <v>-</v>
      </c>
      <c r="CC6" s="27" t="str">
        <f t="shared" si="7"/>
        <v>-</v>
      </c>
      <c r="CD6" s="27" t="str">
        <f t="shared" si="7"/>
        <v>-</v>
      </c>
      <c r="CE6" s="27" t="str">
        <f t="shared" si="7"/>
        <v>-</v>
      </c>
      <c r="CF6" s="27">
        <f t="shared" si="7"/>
        <v>344.77</v>
      </c>
      <c r="CG6" s="27" t="str">
        <f t="shared" si="7"/>
        <v>-</v>
      </c>
      <c r="CH6" s="27" t="str">
        <f t="shared" si="7"/>
        <v>-</v>
      </c>
      <c r="CI6" s="27" t="str">
        <f t="shared" si="7"/>
        <v>-</v>
      </c>
      <c r="CJ6" s="27" t="str">
        <f t="shared" si="7"/>
        <v>-</v>
      </c>
      <c r="CK6" s="27">
        <f t="shared" si="7"/>
        <v>355.98</v>
      </c>
      <c r="CL6" s="23" t="str">
        <f>IF(CL7="","",IF(CL7="-","【-】","【"&amp;SUBSTITUTE(TEXT(CL7,"#,##0.00"),"-","△")&amp;"】"))</f>
        <v>【329.31】</v>
      </c>
      <c r="CM6" s="27" t="str">
        <f t="shared" ref="CM6:CV6" si="8">IF(CM7="",NA(),CM7)</f>
        <v>-</v>
      </c>
      <c r="CN6" s="27" t="str">
        <f t="shared" si="8"/>
        <v>-</v>
      </c>
      <c r="CO6" s="27" t="str">
        <f t="shared" si="8"/>
        <v>-</v>
      </c>
      <c r="CP6" s="27" t="str">
        <f t="shared" si="8"/>
        <v>-</v>
      </c>
      <c r="CQ6" s="27">
        <f t="shared" si="8"/>
        <v>100</v>
      </c>
      <c r="CR6" s="27" t="str">
        <f t="shared" si="8"/>
        <v>-</v>
      </c>
      <c r="CS6" s="27" t="str">
        <f t="shared" si="8"/>
        <v>-</v>
      </c>
      <c r="CT6" s="27" t="str">
        <f t="shared" si="8"/>
        <v>-</v>
      </c>
      <c r="CU6" s="27" t="str">
        <f t="shared" si="8"/>
        <v>-</v>
      </c>
      <c r="CV6" s="27">
        <f t="shared" si="8"/>
        <v>71.180000000000007</v>
      </c>
      <c r="CW6" s="23" t="str">
        <f>IF(CW7="","",IF(CW7="-","【-】","【"&amp;SUBSTITUTE(TEXT(CW7,"#,##0.00"),"-","△")&amp;"】"))</f>
        <v>【54.37】</v>
      </c>
      <c r="CX6" s="27" t="str">
        <f t="shared" ref="CX6:DG6" si="9">IF(CX7="",NA(),CX7)</f>
        <v>-</v>
      </c>
      <c r="CY6" s="27" t="str">
        <f t="shared" si="9"/>
        <v>-</v>
      </c>
      <c r="CZ6" s="27" t="str">
        <f t="shared" si="9"/>
        <v>-</v>
      </c>
      <c r="DA6" s="27" t="str">
        <f t="shared" si="9"/>
        <v>-</v>
      </c>
      <c r="DB6" s="27">
        <f t="shared" si="9"/>
        <v>14.05</v>
      </c>
      <c r="DC6" s="27" t="str">
        <f t="shared" si="9"/>
        <v>-</v>
      </c>
      <c r="DD6" s="27" t="str">
        <f t="shared" si="9"/>
        <v>-</v>
      </c>
      <c r="DE6" s="27" t="str">
        <f t="shared" si="9"/>
        <v>-</v>
      </c>
      <c r="DF6" s="27" t="str">
        <f t="shared" si="9"/>
        <v>-</v>
      </c>
      <c r="DG6" s="27">
        <f t="shared" si="9"/>
        <v>70.92</v>
      </c>
      <c r="DH6" s="23" t="str">
        <f>IF(DH7="","",IF(DH7="-","【-】","【"&amp;SUBSTITUTE(TEXT(DH7,"#,##0.00"),"-","△")&amp;"】"))</f>
        <v>【84.89】</v>
      </c>
      <c r="DI6" s="27" t="str">
        <f t="shared" ref="DI6:DR6" si="10">IF(DI7="",NA(),DI7)</f>
        <v>-</v>
      </c>
      <c r="DJ6" s="27" t="str">
        <f t="shared" si="10"/>
        <v>-</v>
      </c>
      <c r="DK6" s="27" t="str">
        <f t="shared" si="10"/>
        <v>-</v>
      </c>
      <c r="DL6" s="27" t="str">
        <f t="shared" si="10"/>
        <v>-</v>
      </c>
      <c r="DM6" s="27">
        <f t="shared" si="10"/>
        <v>33.97</v>
      </c>
      <c r="DN6" s="27" t="str">
        <f t="shared" si="10"/>
        <v>-</v>
      </c>
      <c r="DO6" s="27" t="str">
        <f t="shared" si="10"/>
        <v>-</v>
      </c>
      <c r="DP6" s="27" t="str">
        <f t="shared" si="10"/>
        <v>-</v>
      </c>
      <c r="DQ6" s="27" t="str">
        <f t="shared" si="10"/>
        <v>-</v>
      </c>
      <c r="DR6" s="27">
        <f t="shared" si="10"/>
        <v>18.09</v>
      </c>
      <c r="DS6" s="23" t="str">
        <f>IF(DS7="","",IF(DS7="-","【-】","【"&amp;SUBSTITUTE(TEXT(DS7,"#,##0.00"),"-","△")&amp;"】"))</f>
        <v>【26.38】</v>
      </c>
      <c r="DT6" s="27" t="str">
        <f t="shared" ref="DT6:EC6" si="11">IF(DT7="",NA(),DT7)</f>
        <v>-</v>
      </c>
      <c r="DU6" s="27" t="str">
        <f t="shared" si="11"/>
        <v>-</v>
      </c>
      <c r="DV6" s="27" t="str">
        <f t="shared" si="11"/>
        <v>-</v>
      </c>
      <c r="DW6" s="27" t="str">
        <f t="shared" si="11"/>
        <v>-</v>
      </c>
      <c r="DX6" s="27" t="str">
        <f t="shared" si="11"/>
        <v>-</v>
      </c>
      <c r="DY6" s="27" t="str">
        <f t="shared" si="11"/>
        <v>-</v>
      </c>
      <c r="DZ6" s="27" t="str">
        <f t="shared" si="11"/>
        <v>-</v>
      </c>
      <c r="EA6" s="27" t="str">
        <f t="shared" si="11"/>
        <v>-</v>
      </c>
      <c r="EB6" s="27" t="str">
        <f t="shared" si="11"/>
        <v>-</v>
      </c>
      <c r="EC6" s="27" t="str">
        <f t="shared" si="11"/>
        <v>-</v>
      </c>
      <c r="ED6" s="23" t="str">
        <f>IF(ED7="","",IF(ED7="-","【-】","【"&amp;SUBSTITUTE(TEXT(ED7,"#,##0.00"),"-","△")&amp;"】"))</f>
        <v>【-】</v>
      </c>
      <c r="EE6" s="27" t="str">
        <f t="shared" ref="EE6:EN6" si="12">IF(EE7="",NA(),EE7)</f>
        <v>-</v>
      </c>
      <c r="EF6" s="27" t="str">
        <f t="shared" si="12"/>
        <v>-</v>
      </c>
      <c r="EG6" s="27" t="str">
        <f t="shared" si="12"/>
        <v>-</v>
      </c>
      <c r="EH6" s="27" t="str">
        <f t="shared" si="12"/>
        <v>-</v>
      </c>
      <c r="EI6" s="27" t="str">
        <f t="shared" si="12"/>
        <v>-</v>
      </c>
      <c r="EJ6" s="27" t="str">
        <f t="shared" si="12"/>
        <v>-</v>
      </c>
      <c r="EK6" s="27" t="str">
        <f t="shared" si="12"/>
        <v>-</v>
      </c>
      <c r="EL6" s="27" t="str">
        <f t="shared" si="12"/>
        <v>-</v>
      </c>
      <c r="EM6" s="27" t="str">
        <f t="shared" si="12"/>
        <v>-</v>
      </c>
      <c r="EN6" s="27" t="str">
        <f t="shared" si="12"/>
        <v>-</v>
      </c>
      <c r="EO6" s="23" t="str">
        <f>IF(EO7="","",IF(EO7="-","【-】","【"&amp;SUBSTITUTE(TEXT(EO7,"#,##0.00"),"-","△")&amp;"】"))</f>
        <v>【-】</v>
      </c>
    </row>
    <row r="7" spans="1:148" s="13" customFormat="1" x14ac:dyDescent="0.15">
      <c r="A7" s="14"/>
      <c r="B7" s="20">
        <v>2024</v>
      </c>
      <c r="C7" s="20">
        <v>23019</v>
      </c>
      <c r="D7" s="20">
        <v>46</v>
      </c>
      <c r="E7" s="20">
        <v>18</v>
      </c>
      <c r="F7" s="20">
        <v>0</v>
      </c>
      <c r="G7" s="20">
        <v>0</v>
      </c>
      <c r="H7" s="20" t="s">
        <v>95</v>
      </c>
      <c r="I7" s="20" t="s">
        <v>96</v>
      </c>
      <c r="J7" s="20" t="s">
        <v>97</v>
      </c>
      <c r="K7" s="20" t="s">
        <v>98</v>
      </c>
      <c r="L7" s="20" t="s">
        <v>99</v>
      </c>
      <c r="M7" s="20" t="s">
        <v>100</v>
      </c>
      <c r="N7" s="24" t="s">
        <v>101</v>
      </c>
      <c r="O7" s="24">
        <v>57.59</v>
      </c>
      <c r="P7" s="24">
        <v>23.68</v>
      </c>
      <c r="Q7" s="24">
        <v>100</v>
      </c>
      <c r="R7" s="24">
        <v>2980</v>
      </c>
      <c r="S7" s="24">
        <v>9730</v>
      </c>
      <c r="T7" s="24">
        <v>217.09</v>
      </c>
      <c r="U7" s="24">
        <v>44.82</v>
      </c>
      <c r="V7" s="24">
        <v>2291</v>
      </c>
      <c r="W7" s="24">
        <v>0.48</v>
      </c>
      <c r="X7" s="24">
        <v>4772.92</v>
      </c>
      <c r="Y7" s="24" t="s">
        <v>101</v>
      </c>
      <c r="Z7" s="24" t="s">
        <v>101</v>
      </c>
      <c r="AA7" s="24" t="s">
        <v>101</v>
      </c>
      <c r="AB7" s="24" t="s">
        <v>101</v>
      </c>
      <c r="AC7" s="24">
        <v>101.61</v>
      </c>
      <c r="AD7" s="24" t="s">
        <v>101</v>
      </c>
      <c r="AE7" s="24" t="s">
        <v>101</v>
      </c>
      <c r="AF7" s="24" t="s">
        <v>101</v>
      </c>
      <c r="AG7" s="24" t="s">
        <v>101</v>
      </c>
      <c r="AH7" s="24">
        <v>105.56</v>
      </c>
      <c r="AI7" s="24">
        <v>100.06</v>
      </c>
      <c r="AJ7" s="24" t="s">
        <v>101</v>
      </c>
      <c r="AK7" s="24" t="s">
        <v>101</v>
      </c>
      <c r="AL7" s="24" t="s">
        <v>101</v>
      </c>
      <c r="AM7" s="24" t="s">
        <v>101</v>
      </c>
      <c r="AN7" s="24">
        <v>465.82</v>
      </c>
      <c r="AO7" s="24" t="s">
        <v>101</v>
      </c>
      <c r="AP7" s="24" t="s">
        <v>101</v>
      </c>
      <c r="AQ7" s="24" t="s">
        <v>101</v>
      </c>
      <c r="AR7" s="24" t="s">
        <v>101</v>
      </c>
      <c r="AS7" s="24">
        <v>40.89</v>
      </c>
      <c r="AT7" s="24">
        <v>84.61</v>
      </c>
      <c r="AU7" s="24" t="s">
        <v>101</v>
      </c>
      <c r="AV7" s="24" t="s">
        <v>101</v>
      </c>
      <c r="AW7" s="24" t="s">
        <v>101</v>
      </c>
      <c r="AX7" s="24" t="s">
        <v>101</v>
      </c>
      <c r="AY7" s="24">
        <v>113.66</v>
      </c>
      <c r="AZ7" s="24" t="s">
        <v>101</v>
      </c>
      <c r="BA7" s="24" t="s">
        <v>101</v>
      </c>
      <c r="BB7" s="24" t="s">
        <v>101</v>
      </c>
      <c r="BC7" s="24" t="s">
        <v>101</v>
      </c>
      <c r="BD7" s="24">
        <v>126.98</v>
      </c>
      <c r="BE7" s="24">
        <v>106.63</v>
      </c>
      <c r="BF7" s="24" t="s">
        <v>101</v>
      </c>
      <c r="BG7" s="24" t="s">
        <v>101</v>
      </c>
      <c r="BH7" s="24" t="s">
        <v>101</v>
      </c>
      <c r="BI7" s="24" t="s">
        <v>101</v>
      </c>
      <c r="BJ7" s="24">
        <v>0</v>
      </c>
      <c r="BK7" s="24" t="s">
        <v>101</v>
      </c>
      <c r="BL7" s="24" t="s">
        <v>101</v>
      </c>
      <c r="BM7" s="24" t="s">
        <v>101</v>
      </c>
      <c r="BN7" s="24" t="s">
        <v>101</v>
      </c>
      <c r="BO7" s="24">
        <v>537.62</v>
      </c>
      <c r="BP7" s="24">
        <v>386.06</v>
      </c>
      <c r="BQ7" s="24" t="s">
        <v>101</v>
      </c>
      <c r="BR7" s="24" t="s">
        <v>101</v>
      </c>
      <c r="BS7" s="24" t="s">
        <v>101</v>
      </c>
      <c r="BT7" s="24" t="s">
        <v>101</v>
      </c>
      <c r="BU7" s="24">
        <v>28.82</v>
      </c>
      <c r="BV7" s="24" t="s">
        <v>101</v>
      </c>
      <c r="BW7" s="24" t="s">
        <v>101</v>
      </c>
      <c r="BX7" s="24" t="s">
        <v>101</v>
      </c>
      <c r="BY7" s="24" t="s">
        <v>101</v>
      </c>
      <c r="BZ7" s="24">
        <v>37.880000000000003</v>
      </c>
      <c r="CA7" s="24">
        <v>51.14</v>
      </c>
      <c r="CB7" s="24" t="s">
        <v>101</v>
      </c>
      <c r="CC7" s="24" t="s">
        <v>101</v>
      </c>
      <c r="CD7" s="24" t="s">
        <v>101</v>
      </c>
      <c r="CE7" s="24" t="s">
        <v>101</v>
      </c>
      <c r="CF7" s="24">
        <v>344.77</v>
      </c>
      <c r="CG7" s="24" t="s">
        <v>101</v>
      </c>
      <c r="CH7" s="24" t="s">
        <v>101</v>
      </c>
      <c r="CI7" s="24" t="s">
        <v>101</v>
      </c>
      <c r="CJ7" s="24" t="s">
        <v>101</v>
      </c>
      <c r="CK7" s="24">
        <v>355.98</v>
      </c>
      <c r="CL7" s="24">
        <v>329.31</v>
      </c>
      <c r="CM7" s="24" t="s">
        <v>101</v>
      </c>
      <c r="CN7" s="24" t="s">
        <v>101</v>
      </c>
      <c r="CO7" s="24" t="s">
        <v>101</v>
      </c>
      <c r="CP7" s="24" t="s">
        <v>101</v>
      </c>
      <c r="CQ7" s="24">
        <v>100</v>
      </c>
      <c r="CR7" s="24" t="s">
        <v>101</v>
      </c>
      <c r="CS7" s="24" t="s">
        <v>101</v>
      </c>
      <c r="CT7" s="24" t="s">
        <v>101</v>
      </c>
      <c r="CU7" s="24" t="s">
        <v>101</v>
      </c>
      <c r="CV7" s="24">
        <v>71.180000000000007</v>
      </c>
      <c r="CW7" s="24">
        <v>54.37</v>
      </c>
      <c r="CX7" s="24" t="s">
        <v>101</v>
      </c>
      <c r="CY7" s="24" t="s">
        <v>101</v>
      </c>
      <c r="CZ7" s="24" t="s">
        <v>101</v>
      </c>
      <c r="DA7" s="24" t="s">
        <v>101</v>
      </c>
      <c r="DB7" s="24">
        <v>14.05</v>
      </c>
      <c r="DC7" s="24" t="s">
        <v>101</v>
      </c>
      <c r="DD7" s="24" t="s">
        <v>101</v>
      </c>
      <c r="DE7" s="24" t="s">
        <v>101</v>
      </c>
      <c r="DF7" s="24" t="s">
        <v>101</v>
      </c>
      <c r="DG7" s="24">
        <v>70.92</v>
      </c>
      <c r="DH7" s="24">
        <v>84.89</v>
      </c>
      <c r="DI7" s="24" t="s">
        <v>101</v>
      </c>
      <c r="DJ7" s="24" t="s">
        <v>101</v>
      </c>
      <c r="DK7" s="24" t="s">
        <v>101</v>
      </c>
      <c r="DL7" s="24" t="s">
        <v>101</v>
      </c>
      <c r="DM7" s="24">
        <v>33.97</v>
      </c>
      <c r="DN7" s="24" t="s">
        <v>101</v>
      </c>
      <c r="DO7" s="24" t="s">
        <v>101</v>
      </c>
      <c r="DP7" s="24" t="s">
        <v>101</v>
      </c>
      <c r="DQ7" s="24" t="s">
        <v>101</v>
      </c>
      <c r="DR7" s="24">
        <v>18.09</v>
      </c>
      <c r="DS7" s="24">
        <v>26.38</v>
      </c>
      <c r="DT7" s="24" t="s">
        <v>101</v>
      </c>
      <c r="DU7" s="24" t="s">
        <v>101</v>
      </c>
      <c r="DV7" s="24" t="s">
        <v>101</v>
      </c>
      <c r="DW7" s="24" t="s">
        <v>101</v>
      </c>
      <c r="DX7" s="24" t="s">
        <v>101</v>
      </c>
      <c r="DY7" s="24" t="s">
        <v>101</v>
      </c>
      <c r="DZ7" s="24" t="s">
        <v>101</v>
      </c>
      <c r="EA7" s="24" t="s">
        <v>101</v>
      </c>
      <c r="EB7" s="24" t="s">
        <v>101</v>
      </c>
      <c r="EC7" s="24" t="s">
        <v>101</v>
      </c>
      <c r="ED7" s="24" t="s">
        <v>101</v>
      </c>
      <c r="EE7" s="24" t="s">
        <v>101</v>
      </c>
      <c r="EF7" s="24" t="s">
        <v>101</v>
      </c>
      <c r="EG7" s="24" t="s">
        <v>101</v>
      </c>
      <c r="EH7" s="24" t="s">
        <v>101</v>
      </c>
      <c r="EI7" s="24" t="s">
        <v>101</v>
      </c>
      <c r="EJ7" s="24" t="s">
        <v>101</v>
      </c>
      <c r="EK7" s="24" t="s">
        <v>101</v>
      </c>
      <c r="EL7" s="24" t="s">
        <v>101</v>
      </c>
      <c r="EM7" s="24" t="s">
        <v>101</v>
      </c>
      <c r="EN7" s="24" t="s">
        <v>101</v>
      </c>
      <c r="EO7" s="24" t="s">
        <v>101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31</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森内　健太郎</cp:lastModifiedBy>
  <dcterms:created xsi:type="dcterms:W3CDTF">2025-12-23T06:28:54Z</dcterms:created>
  <dcterms:modified xsi:type="dcterms:W3CDTF">2026-02-24T01:48:14Z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2026-02-17T05:10:04Z</vt:filetime>
  </property>
</Properties>
</file>