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11_平内町\"/>
    </mc:Choice>
  </mc:AlternateContent>
  <xr:revisionPtr revIDLastSave="0" documentId="13_ncr:1_{AAF2DF10-39F8-46DB-AAF2-74CECA81A109}" xr6:coauthVersionLast="47" xr6:coauthVersionMax="47" xr10:uidLastSave="{00000000-0000-0000-0000-000000000000}"/>
  <workbookProtection workbookAlgorithmName="SHA-512" workbookHashValue="TEiSkRtpjksPTmRMyDJc3I0xkwewmhrUbL4CE1i9ez8LD06BZ3DfHrcg472YvN/s8I5cGXxOHwZX5DQ1GycteA==" workbookSaltValue="gkio+Bn9ot5ekNu1TQ3EG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D10" i="4"/>
  <c r="W10" i="4"/>
  <c r="P10" i="4"/>
  <c r="I10" i="4"/>
  <c r="B10"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<sst xmlns="http://schemas.openxmlformats.org/spreadsheetml/2006/main" count="319" uniqueCount="114">
  <si>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</si>
  <si>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</si>
  <si>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</si>
  <si>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</si>
  <si>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</si>
  <si>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</si>
  <si>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</si>
  <si>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</si>
  <si>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</si>
  <si>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</si>
  <si>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</si>
  <si>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</si>
  <si>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</si>
  <si>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</si>
  <si>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</si>
  <si>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</si>
  <si>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</si>
  <si>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</si>
  <si>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</si>
  <si>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</si>
  <si>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</si>
  <si>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</si>
  <si>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</si>
  <si>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</si>
  <si>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</si>
  <si>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</si>
  <si>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</si>
  <si>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</si>
  <si>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</si>
  <si>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</si>
  <si>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</si>
  <si>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</si>
  <si>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</si>
  <si>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</si>
  <si>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</si>
  <si>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</si>
  <si>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</si>
  <si>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</si>
  <si>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</si>
  <si>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</si>
  <si>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</si>
  <si>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</si>
  <si>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</si>
  <si>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</si>
  <si>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</si>
  <si>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</si>
  <si>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</si>
  <si>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</si>
  <si>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</si>
  <si>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</si>
  <si>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</si>
  <si>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</si>
  <si>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</si>
  <si>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</si>
  <si>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</si>
  <si>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</si>
  <si>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</si>
  <si>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</si>
  <si>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</si>
  <si>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</si>
  <si>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</si>
  <si>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</si>
  <si>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</si>
  <si>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</si>
  <si>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</si>
  <si>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</si>
  <si>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</si>
  <si>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</si>
  <si>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</si>
  <si>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</si>
  <si>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</si>
  <si>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</si>
  <si>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</si>
  <si>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</si>
  <si>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</si>
  <si>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</si>
  <si>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　本町の農業集落排水事業は、令和6年度から地方公営企業法を適用し、同年度中に経営戦略を策定しました。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ノウギョウ</t>
    </rPh>
    <rPh sb="6" eb="8">
      <t>シュウラク</t>
    </rPh>
    <rPh sb="8" eb="10">
      <t>ハイスイ</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</si>
  <si>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</si>
  <si>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</si>
  <si>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</si>
  <si>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</si>
  <si>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</si>
  <si>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</si>
  <si>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</si>
  <si>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</si>
  <si>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</si>
  <si>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</si>
  <si>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</si>
  <si>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</si>
  <si>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</si>
  <si>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</si>
  <si>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</si>
  <si>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</si>
  <si>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</si>
  <si>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</si>
  <si>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</si>
  <si>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平内町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</si>
  <si>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</si>
  <si>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</si>
  <si>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</si>
  <si>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</si>
  <si>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</si>
  <si>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</si>
  <si>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</si>
  <si>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</si>
  <si>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</si>
  <si>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</si>
  <si>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</si>
  <si>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</si>
  <si>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</si>
  <si>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</si>
  <si>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</si>
  <si>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経常収支比率は100％を上回っておりますが、収入の多くが一般会計補助金であり経営改善が必要です。
　流動比率は100％を下回っており、類似団体平均値よりも低い状況です。一般会計補助金等を適切な時期に収納する必要があります。
　経費回収率は、類似団体平均値よりも高いものの100％を下回っている状況です。一般会計補助金等の収入で経費を賄っており、経営改善が必要です。
　汚水処理減価は、類似団体平均値よりも低い状況ですが、人口減少に伴い使用水量の減少が見込まれるため、更なる経営改善が必要です。
　施設利用率は類似団体平均値よりも低く、施設の処理能力に余裕がある状況です。
　水洗化率は類似団体平均値よりも高い状況ですが、使用料収入を確保するため、今後も継続的に普及啓発等による水洗化率の向上に努めます。</t>
    <rPh sb="13" eb="15">
      <t>ウワマワ</t>
    </rPh>
    <rPh sb="51" eb="53">
      <t>リュウドウ</t>
    </rPh>
    <rPh sb="53" eb="55">
      <t>ヒリツ</t>
    </rPh>
    <rPh sb="61" eb="63">
      <t>シタマワ</t>
    </rPh>
    <rPh sb="68" eb="70">
      <t>ルイジ</t>
    </rPh>
    <rPh sb="70" eb="72">
      <t>ダンタイ</t>
    </rPh>
    <rPh sb="72" eb="75">
      <t>ヘイキンチ</t>
    </rPh>
    <rPh sb="78" eb="79">
      <t>ヒク</t>
    </rPh>
    <rPh sb="80" eb="82">
      <t>ジョウキョウ</t>
    </rPh>
    <rPh sb="114" eb="116">
      <t>ケイヒ</t>
    </rPh>
    <rPh sb="116" eb="119">
      <t>カイシュウリツ</t>
    </rPh>
    <rPh sb="121" eb="125">
      <t>ルイジダンタイ</t>
    </rPh>
    <rPh sb="125" eb="128">
      <t>ヘイキンチ</t>
    </rPh>
    <rPh sb="131" eb="132">
      <t>タカ</t>
    </rPh>
    <rPh sb="141" eb="143">
      <t>シタマワ</t>
    </rPh>
    <rPh sb="147" eb="149">
      <t>ジョウキョウ</t>
    </rPh>
    <rPh sb="185" eb="189">
      <t>オスイショリ</t>
    </rPh>
    <rPh sb="189" eb="191">
      <t>ゲンカ</t>
    </rPh>
    <rPh sb="197" eb="200">
      <t>ヘイキンチ</t>
    </rPh>
    <rPh sb="203" eb="204">
      <t>ヒク</t>
    </rPh>
    <rPh sb="205" eb="207">
      <t>ジョウキョウ</t>
    </rPh>
    <rPh sb="211" eb="213">
      <t>ジンコウ</t>
    </rPh>
    <rPh sb="213" eb="215">
      <t>ゲンショウ</t>
    </rPh>
    <rPh sb="216" eb="217">
      <t>トモナ</t>
    </rPh>
    <rPh sb="255" eb="259">
      <t>ルイジダンタイ</t>
    </rPh>
    <rPh sb="259" eb="262">
      <t>ヘイキンチ</t>
    </rPh>
    <rPh sb="265" eb="266">
      <t>ヒク</t>
    </rPh>
    <rPh sb="268" eb="270">
      <t>シセツ</t>
    </rPh>
    <rPh sb="271" eb="275">
      <t>ショリノウリョク</t>
    </rPh>
    <rPh sb="276" eb="278">
      <t>ヨユウ</t>
    </rPh>
    <rPh sb="281" eb="283">
      <t>ジョウキョウ</t>
    </rPh>
    <rPh sb="293" eb="300">
      <t>ルイジダンタイヘイキンチ</t>
    </rPh>
    <rPh sb="303" eb="304">
      <t>タカ</t>
    </rPh>
    <rPh sb="305" eb="307">
      <t>ジョウキョウ</t>
    </rPh>
    <phoneticPr fontId="1"/>
  </si>
  <si>
    <r>
      <t>　</t>
    </r>
    <r>
      <rPr>
        <sz val="11"/>
        <rFont val="ＭＳ ゴシック"/>
        <family val="3"/>
        <charset val="128"/>
      </rPr>
      <t>減価償却率は類似団体平均より高い状況にあるため、資産を適切に管理し、老朽化対策を実施していく必要があります。
　当町の農業集落排水事業の供用開始は、平成8年に薬師野・外童子地区、平成11年に内童子地区、平成16年に西平内地区と比較的新しく、耐用年数を超えた管渠がないため更新事業を実施しておりません。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</si>
</sst>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rgb="FFFF0000"/>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CA-463F-A214-33E9FC2435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BFCA-463F-A214-33E9FC2435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32.409999999999997</c:v>
                </c:pt>
              </c:numCache>
            </c:numRef>
          </c:val>
          <c:extLst>
            <c:ext xmlns:c16="http://schemas.microsoft.com/office/drawing/2014/chart" uri="{C3380CC4-5D6E-409C-BE32-E72D297353CC}">
              <c16:uniqueId val="{00000000-5BD9-4DEA-B200-014ACBBA397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5BD9-4DEA-B200-014ACBBA397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89.39</c:v>
                </c:pt>
              </c:numCache>
            </c:numRef>
          </c:val>
          <c:extLst>
            <c:ext xmlns:c16="http://schemas.microsoft.com/office/drawing/2014/chart" uri="{C3380CC4-5D6E-409C-BE32-E72D297353CC}">
              <c16:uniqueId val="{00000000-64F2-4460-838F-445AB77B27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4F2-4460-838F-445AB77B27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100.64</c:v>
                </c:pt>
              </c:numCache>
            </c:numRef>
          </c:val>
          <c:extLst>
            <c:ext xmlns:c16="http://schemas.microsoft.com/office/drawing/2014/chart" uri="{C3380CC4-5D6E-409C-BE32-E72D297353CC}">
              <c16:uniqueId val="{00000000-5E19-47D6-BC7B-27FB08F407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5E19-47D6-BC7B-27FB08F407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55.91</c:v>
                </c:pt>
              </c:numCache>
            </c:numRef>
          </c:val>
          <c:extLst>
            <c:ext xmlns:c16="http://schemas.microsoft.com/office/drawing/2014/chart" uri="{C3380CC4-5D6E-409C-BE32-E72D297353CC}">
              <c16:uniqueId val="{00000000-B2CE-4220-87F0-F6965AE738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2CE-4220-87F0-F6965AE738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2D-4158-B926-3694108334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E2D-4158-B926-3694108334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7020-432C-886D-A2E673B7B4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020-432C-886D-A2E673B7B4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5.82</c:v>
                </c:pt>
              </c:numCache>
            </c:numRef>
          </c:val>
          <c:extLst>
            <c:ext xmlns:c16="http://schemas.microsoft.com/office/drawing/2014/chart" uri="{C3380CC4-5D6E-409C-BE32-E72D297353CC}">
              <c16:uniqueId val="{00000000-429B-4F9F-901A-438B7C2E36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29B-4F9F-901A-438B7C2E36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1B3-43A7-BF6A-92A509E914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1B3-43A7-BF6A-92A509E914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52.31</c:v>
                </c:pt>
              </c:numCache>
            </c:numRef>
          </c:val>
          <c:extLst>
            <c:ext xmlns:c16="http://schemas.microsoft.com/office/drawing/2014/chart" uri="{C3380CC4-5D6E-409C-BE32-E72D297353CC}">
              <c16:uniqueId val="{00000000-8A30-417A-B118-552A59E1714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A30-417A-B118-552A59E1714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271.83999999999997</c:v>
                </c:pt>
              </c:numCache>
            </c:numRef>
          </c:val>
          <c:extLst>
            <c:ext xmlns:c16="http://schemas.microsoft.com/office/drawing/2014/chart" uri="{C3380CC4-5D6E-409C-BE32-E72D297353CC}">
              <c16:uniqueId val="{00000000-FB29-457B-8CF1-FC6DE1D13E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B29-457B-8CF1-FC6DE1D13E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9" zoomScale="70" zoomScaleNormal="70"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69.38</v>
      </c>
      <c r="J10" s="36"/>
      <c r="K10" s="36"/>
      <c r="L10" s="36"/>
      <c r="M10" s="36"/>
      <c r="N10" s="36"/>
      <c r="O10" s="36"/>
      <c r="P10" s="36">
        <f>データ!P6</f>
        <v>14.03</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1357</v>
      </c>
      <c r="AM10" s="35"/>
      <c r="AN10" s="35"/>
      <c r="AO10" s="35"/>
      <c r="AP10" s="35"/>
      <c r="AQ10" s="35"/>
      <c r="AR10" s="35"/>
      <c r="AS10" s="35"/>
      <c r="AT10" s="36">
        <f>データ!W6</f>
        <v>1.5699999999999998</v>
      </c>
      <c r="AU10" s="36"/>
      <c r="AV10" s="36"/>
      <c r="AW10" s="36"/>
      <c r="AX10" s="36"/>
      <c r="AY10" s="36"/>
      <c r="AZ10" s="36"/>
      <c r="BA10" s="36"/>
      <c r="BB10" s="36">
        <f>データ!X6</f>
        <v>864.33</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86"/>
      <c r="BN47" s="86"/>
      <c r="BO47" s="86"/>
      <c r="BP47" s="86"/>
      <c r="BQ47" s="86"/>
      <c r="BR47" s="86"/>
      <c r="BS47" s="86"/>
      <c r="BT47" s="86"/>
      <c r="BU47" s="86"/>
      <c r="BV47" s="86"/>
      <c r="BW47" s="86"/>
      <c r="BX47" s="86"/>
      <c r="BY47" s="86"/>
      <c r="BZ47" s="8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86"/>
      <c r="BN48" s="86"/>
      <c r="BO48" s="86"/>
      <c r="BP48" s="86"/>
      <c r="BQ48" s="86"/>
      <c r="BR48" s="86"/>
      <c r="BS48" s="86"/>
      <c r="BT48" s="86"/>
      <c r="BU48" s="86"/>
      <c r="BV48" s="86"/>
      <c r="BW48" s="86"/>
      <c r="BX48" s="86"/>
      <c r="BY48" s="86"/>
      <c r="BZ48" s="8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86"/>
      <c r="BN49" s="86"/>
      <c r="BO49" s="86"/>
      <c r="BP49" s="86"/>
      <c r="BQ49" s="86"/>
      <c r="BR49" s="86"/>
      <c r="BS49" s="86"/>
      <c r="BT49" s="86"/>
      <c r="BU49" s="86"/>
      <c r="BV49" s="86"/>
      <c r="BW49" s="86"/>
      <c r="BX49" s="86"/>
      <c r="BY49" s="86"/>
      <c r="BZ49" s="8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86"/>
      <c r="BN50" s="86"/>
      <c r="BO50" s="86"/>
      <c r="BP50" s="86"/>
      <c r="BQ50" s="86"/>
      <c r="BR50" s="86"/>
      <c r="BS50" s="86"/>
      <c r="BT50" s="86"/>
      <c r="BU50" s="86"/>
      <c r="BV50" s="86"/>
      <c r="BW50" s="86"/>
      <c r="BX50" s="86"/>
      <c r="BY50" s="86"/>
      <c r="BZ50" s="8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86"/>
      <c r="BN51" s="86"/>
      <c r="BO51" s="86"/>
      <c r="BP51" s="86"/>
      <c r="BQ51" s="86"/>
      <c r="BR51" s="86"/>
      <c r="BS51" s="86"/>
      <c r="BT51" s="86"/>
      <c r="BU51" s="86"/>
      <c r="BV51" s="86"/>
      <c r="BW51" s="86"/>
      <c r="BX51" s="86"/>
      <c r="BY51" s="86"/>
      <c r="BZ51" s="8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86"/>
      <c r="BN52" s="86"/>
      <c r="BO52" s="86"/>
      <c r="BP52" s="86"/>
      <c r="BQ52" s="86"/>
      <c r="BR52" s="86"/>
      <c r="BS52" s="86"/>
      <c r="BT52" s="86"/>
      <c r="BU52" s="86"/>
      <c r="BV52" s="86"/>
      <c r="BW52" s="86"/>
      <c r="BX52" s="86"/>
      <c r="BY52" s="86"/>
      <c r="BZ52" s="8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86"/>
      <c r="BN53" s="86"/>
      <c r="BO53" s="86"/>
      <c r="BP53" s="86"/>
      <c r="BQ53" s="86"/>
      <c r="BR53" s="86"/>
      <c r="BS53" s="86"/>
      <c r="BT53" s="86"/>
      <c r="BU53" s="86"/>
      <c r="BV53" s="86"/>
      <c r="BW53" s="86"/>
      <c r="BX53" s="86"/>
      <c r="BY53" s="86"/>
      <c r="BZ53" s="8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86"/>
      <c r="BN54" s="86"/>
      <c r="BO54" s="86"/>
      <c r="BP54" s="86"/>
      <c r="BQ54" s="86"/>
      <c r="BR54" s="86"/>
      <c r="BS54" s="86"/>
      <c r="BT54" s="86"/>
      <c r="BU54" s="86"/>
      <c r="BV54" s="86"/>
      <c r="BW54" s="86"/>
      <c r="BX54" s="86"/>
      <c r="BY54" s="86"/>
      <c r="BZ54" s="8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86"/>
      <c r="BN55" s="86"/>
      <c r="BO55" s="86"/>
      <c r="BP55" s="86"/>
      <c r="BQ55" s="86"/>
      <c r="BR55" s="86"/>
      <c r="BS55" s="86"/>
      <c r="BT55" s="86"/>
      <c r="BU55" s="86"/>
      <c r="BV55" s="86"/>
      <c r="BW55" s="86"/>
      <c r="BX55" s="86"/>
      <c r="BY55" s="86"/>
      <c r="BZ55" s="8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86"/>
      <c r="BN56" s="86"/>
      <c r="BO56" s="86"/>
      <c r="BP56" s="86"/>
      <c r="BQ56" s="86"/>
      <c r="BR56" s="86"/>
      <c r="BS56" s="86"/>
      <c r="BT56" s="86"/>
      <c r="BU56" s="86"/>
      <c r="BV56" s="86"/>
      <c r="BW56" s="86"/>
      <c r="BX56" s="86"/>
      <c r="BY56" s="86"/>
      <c r="BZ56" s="8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86"/>
      <c r="BN57" s="86"/>
      <c r="BO57" s="86"/>
      <c r="BP57" s="86"/>
      <c r="BQ57" s="86"/>
      <c r="BR57" s="86"/>
      <c r="BS57" s="86"/>
      <c r="BT57" s="86"/>
      <c r="BU57" s="86"/>
      <c r="BV57" s="86"/>
      <c r="BW57" s="86"/>
      <c r="BX57" s="86"/>
      <c r="BY57" s="86"/>
      <c r="BZ57" s="8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86"/>
      <c r="BN58" s="86"/>
      <c r="BO58" s="86"/>
      <c r="BP58" s="86"/>
      <c r="BQ58" s="86"/>
      <c r="BR58" s="86"/>
      <c r="BS58" s="86"/>
      <c r="BT58" s="86"/>
      <c r="BU58" s="86"/>
      <c r="BV58" s="86"/>
      <c r="BW58" s="86"/>
      <c r="BX58" s="86"/>
      <c r="BY58" s="86"/>
      <c r="BZ58" s="8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86"/>
      <c r="BN59" s="86"/>
      <c r="BO59" s="86"/>
      <c r="BP59" s="86"/>
      <c r="BQ59" s="86"/>
      <c r="BR59" s="86"/>
      <c r="BS59" s="86"/>
      <c r="BT59" s="86"/>
      <c r="BU59" s="86"/>
      <c r="BV59" s="86"/>
      <c r="BW59" s="86"/>
      <c r="BX59" s="86"/>
      <c r="BY59" s="86"/>
      <c r="BZ59" s="87"/>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86"/>
      <c r="BN60" s="86"/>
      <c r="BO60" s="86"/>
      <c r="BP60" s="86"/>
      <c r="BQ60" s="86"/>
      <c r="BR60" s="86"/>
      <c r="BS60" s="86"/>
      <c r="BT60" s="86"/>
      <c r="BU60" s="86"/>
      <c r="BV60" s="86"/>
      <c r="BW60" s="86"/>
      <c r="BX60" s="86"/>
      <c r="BY60" s="86"/>
      <c r="BZ60" s="8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86"/>
      <c r="BN61" s="86"/>
      <c r="BO61" s="86"/>
      <c r="BP61" s="86"/>
      <c r="BQ61" s="86"/>
      <c r="BR61" s="86"/>
      <c r="BS61" s="86"/>
      <c r="BT61" s="86"/>
      <c r="BU61" s="86"/>
      <c r="BV61" s="86"/>
      <c r="BW61" s="86"/>
      <c r="BX61" s="86"/>
      <c r="BY61" s="86"/>
      <c r="BZ61" s="8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86"/>
      <c r="BN62" s="86"/>
      <c r="BO62" s="86"/>
      <c r="BP62" s="86"/>
      <c r="BQ62" s="86"/>
      <c r="BR62" s="86"/>
      <c r="BS62" s="86"/>
      <c r="BT62" s="86"/>
      <c r="BU62" s="86"/>
      <c r="BV62" s="86"/>
      <c r="BW62" s="86"/>
      <c r="BX62" s="86"/>
      <c r="BY62" s="86"/>
      <c r="BZ62" s="8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8"/>
      <c r="BM63" s="89"/>
      <c r="BN63" s="89"/>
      <c r="BO63" s="89"/>
      <c r="BP63" s="89"/>
      <c r="BQ63" s="89"/>
      <c r="BR63" s="89"/>
      <c r="BS63" s="89"/>
      <c r="BT63" s="89"/>
      <c r="BU63" s="89"/>
      <c r="BV63" s="89"/>
      <c r="BW63" s="89"/>
      <c r="BX63" s="89"/>
      <c r="BY63" s="89"/>
      <c r="BZ63" s="9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2" t="s">
        <v>76</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2"/>
      <c r="BM80" s="73"/>
      <c r="BN80" s="73"/>
      <c r="BO80" s="73"/>
      <c r="BP80" s="73"/>
      <c r="BQ80" s="73"/>
      <c r="BR80" s="73"/>
      <c r="BS80" s="73"/>
      <c r="BT80" s="73"/>
      <c r="BU80" s="73"/>
      <c r="BV80" s="73"/>
      <c r="BW80" s="73"/>
      <c r="BX80" s="73"/>
      <c r="BY80" s="73"/>
      <c r="BZ80" s="7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2"/>
      <c r="BM81" s="73"/>
      <c r="BN81" s="73"/>
      <c r="BO81" s="73"/>
      <c r="BP81" s="73"/>
      <c r="BQ81" s="73"/>
      <c r="BR81" s="73"/>
      <c r="BS81" s="73"/>
      <c r="BT81" s="73"/>
      <c r="BU81" s="73"/>
      <c r="BV81" s="73"/>
      <c r="BW81" s="73"/>
      <c r="BX81" s="73"/>
      <c r="BY81" s="73"/>
      <c r="BZ81" s="7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75"/>
      <c r="BM82" s="76"/>
      <c r="BN82" s="76"/>
      <c r="BO82" s="76"/>
      <c r="BP82" s="76"/>
      <c r="BQ82" s="76"/>
      <c r="BR82" s="76"/>
      <c r="BS82" s="76"/>
      <c r="BT82" s="76"/>
      <c r="BU82" s="76"/>
      <c r="BV82" s="76"/>
      <c r="BW82" s="76"/>
      <c r="BX82" s="76"/>
      <c r="BY82" s="76"/>
      <c r="BZ82" s="77"/>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NJSWEU8qoEhJ9FWFeh76fnt2tRXPoIowsjNvhWpAflkZvXnT+DEA95taGqnbN/X6k6QNFtEUqKilldX/y+//7Q==" saltValue="dQI7PjSPXEJiK2r/uMRK2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80" t="s">
        <v>60</v>
      </c>
      <c r="I3" s="81"/>
      <c r="J3" s="81"/>
      <c r="K3" s="81"/>
      <c r="L3" s="81"/>
      <c r="M3" s="81"/>
      <c r="N3" s="81"/>
      <c r="O3" s="81"/>
      <c r="P3" s="81"/>
      <c r="Q3" s="81"/>
      <c r="R3" s="81"/>
      <c r="S3" s="81"/>
      <c r="T3" s="81"/>
      <c r="U3" s="81"/>
      <c r="V3" s="81"/>
      <c r="W3" s="81"/>
      <c r="X3" s="82"/>
      <c r="Y3" s="78" t="s">
        <v>54</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61</v>
      </c>
      <c r="B4" s="17"/>
      <c r="C4" s="17"/>
      <c r="D4" s="17"/>
      <c r="E4" s="17"/>
      <c r="F4" s="17"/>
      <c r="G4" s="17"/>
      <c r="H4" s="83"/>
      <c r="I4" s="84"/>
      <c r="J4" s="84"/>
      <c r="K4" s="84"/>
      <c r="L4" s="84"/>
      <c r="M4" s="84"/>
      <c r="N4" s="84"/>
      <c r="O4" s="84"/>
      <c r="P4" s="84"/>
      <c r="Q4" s="84"/>
      <c r="R4" s="84"/>
      <c r="S4" s="84"/>
      <c r="T4" s="84"/>
      <c r="U4" s="84"/>
      <c r="V4" s="84"/>
      <c r="W4" s="84"/>
      <c r="X4" s="85"/>
      <c r="Y4" s="79" t="s">
        <v>52</v>
      </c>
      <c r="Z4" s="79"/>
      <c r="AA4" s="79"/>
      <c r="AB4" s="79"/>
      <c r="AC4" s="79"/>
      <c r="AD4" s="79"/>
      <c r="AE4" s="79"/>
      <c r="AF4" s="79"/>
      <c r="AG4" s="79"/>
      <c r="AH4" s="79"/>
      <c r="AI4" s="79"/>
      <c r="AJ4" s="79" t="s">
        <v>46</v>
      </c>
      <c r="AK4" s="79"/>
      <c r="AL4" s="79"/>
      <c r="AM4" s="79"/>
      <c r="AN4" s="79"/>
      <c r="AO4" s="79"/>
      <c r="AP4" s="79"/>
      <c r="AQ4" s="79"/>
      <c r="AR4" s="79"/>
      <c r="AS4" s="79"/>
      <c r="AT4" s="79"/>
      <c r="AU4" s="79" t="s">
        <v>27</v>
      </c>
      <c r="AV4" s="79"/>
      <c r="AW4" s="79"/>
      <c r="AX4" s="79"/>
      <c r="AY4" s="79"/>
      <c r="AZ4" s="79"/>
      <c r="BA4" s="79"/>
      <c r="BB4" s="79"/>
      <c r="BC4" s="79"/>
      <c r="BD4" s="79"/>
      <c r="BE4" s="79"/>
      <c r="BF4" s="79" t="s">
        <v>63</v>
      </c>
      <c r="BG4" s="79"/>
      <c r="BH4" s="79"/>
      <c r="BI4" s="79"/>
      <c r="BJ4" s="79"/>
      <c r="BK4" s="79"/>
      <c r="BL4" s="79"/>
      <c r="BM4" s="79"/>
      <c r="BN4" s="79"/>
      <c r="BO4" s="79"/>
      <c r="BP4" s="79"/>
      <c r="BQ4" s="79" t="s">
        <v>14</v>
      </c>
      <c r="BR4" s="79"/>
      <c r="BS4" s="79"/>
      <c r="BT4" s="79"/>
      <c r="BU4" s="79"/>
      <c r="BV4" s="79"/>
      <c r="BW4" s="79"/>
      <c r="BX4" s="79"/>
      <c r="BY4" s="79"/>
      <c r="BZ4" s="79"/>
      <c r="CA4" s="79"/>
      <c r="CB4" s="79" t="s">
        <v>62</v>
      </c>
      <c r="CC4" s="79"/>
      <c r="CD4" s="79"/>
      <c r="CE4" s="79"/>
      <c r="CF4" s="79"/>
      <c r="CG4" s="79"/>
      <c r="CH4" s="79"/>
      <c r="CI4" s="79"/>
      <c r="CJ4" s="79"/>
      <c r="CK4" s="79"/>
      <c r="CL4" s="79"/>
      <c r="CM4" s="79" t="s">
        <v>1</v>
      </c>
      <c r="CN4" s="79"/>
      <c r="CO4" s="79"/>
      <c r="CP4" s="79"/>
      <c r="CQ4" s="79"/>
      <c r="CR4" s="79"/>
      <c r="CS4" s="79"/>
      <c r="CT4" s="79"/>
      <c r="CU4" s="79"/>
      <c r="CV4" s="79"/>
      <c r="CW4" s="79"/>
      <c r="CX4" s="79" t="s">
        <v>64</v>
      </c>
      <c r="CY4" s="79"/>
      <c r="CZ4" s="79"/>
      <c r="DA4" s="79"/>
      <c r="DB4" s="79"/>
      <c r="DC4" s="79"/>
      <c r="DD4" s="79"/>
      <c r="DE4" s="79"/>
      <c r="DF4" s="79"/>
      <c r="DG4" s="79"/>
      <c r="DH4" s="79"/>
      <c r="DI4" s="79" t="s">
        <v>65</v>
      </c>
      <c r="DJ4" s="79"/>
      <c r="DK4" s="79"/>
      <c r="DL4" s="79"/>
      <c r="DM4" s="79"/>
      <c r="DN4" s="79"/>
      <c r="DO4" s="79"/>
      <c r="DP4" s="79"/>
      <c r="DQ4" s="79"/>
      <c r="DR4" s="79"/>
      <c r="DS4" s="79"/>
      <c r="DT4" s="79" t="s">
        <v>66</v>
      </c>
      <c r="DU4" s="79"/>
      <c r="DV4" s="79"/>
      <c r="DW4" s="79"/>
      <c r="DX4" s="79"/>
      <c r="DY4" s="79"/>
      <c r="DZ4" s="79"/>
      <c r="EA4" s="79"/>
      <c r="EB4" s="79"/>
      <c r="EC4" s="79"/>
      <c r="ED4" s="79"/>
      <c r="EE4" s="79" t="s">
        <v>67</v>
      </c>
      <c r="EF4" s="79"/>
      <c r="EG4" s="79"/>
      <c r="EH4" s="79"/>
      <c r="EI4" s="79"/>
      <c r="EJ4" s="79"/>
      <c r="EK4" s="79"/>
      <c r="EL4" s="79"/>
      <c r="EM4" s="79"/>
      <c r="EN4" s="79"/>
      <c r="EO4" s="79"/>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45</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23019</v>
      </c>
      <c r="D6" s="19">
        <f t="shared" si="1"/>
        <v>46</v>
      </c>
      <c r="E6" s="19">
        <f t="shared" si="1"/>
        <v>17</v>
      </c>
      <c r="F6" s="19">
        <f t="shared" si="1"/>
        <v>5</v>
      </c>
      <c r="G6" s="19">
        <f t="shared" si="1"/>
        <v>0</v>
      </c>
      <c r="H6" s="19" t="str">
        <f t="shared" si="1"/>
        <v>青森県　平内町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69.38</v>
      </c>
      <c r="P6" s="23">
        <f t="shared" si="1"/>
        <v>14.03</v>
      </c>
      <c r="Q6" s="23">
        <f t="shared" si="1"/>
        <v>100</v>
      </c>
      <c r="R6" s="23">
        <f t="shared" si="1"/>
        <v>2980</v>
      </c>
      <c r="S6" s="23">
        <f t="shared" si="1"/>
        <v>9730</v>
      </c>
      <c r="T6" s="23">
        <f t="shared" si="1"/>
        <v>217.09</v>
      </c>
      <c r="U6" s="23">
        <f t="shared" si="1"/>
        <v>44.82</v>
      </c>
      <c r="V6" s="23">
        <f t="shared" si="1"/>
        <v>1357</v>
      </c>
      <c r="W6" s="23">
        <f t="shared" si="1"/>
        <v>1.5699999999999998</v>
      </c>
      <c r="X6" s="23">
        <f t="shared" si="1"/>
        <v>864.33</v>
      </c>
      <c r="Y6" s="27" t="str">
        <f t="shared" ref="Y6:AH6" si="2">IF(Y7="",NA(),Y7)</f>
        <v>-</v>
      </c>
      <c r="Z6" s="27" t="str">
        <f t="shared" si="2"/>
        <v>-</v>
      </c>
      <c r="AA6" s="27" t="str">
        <f t="shared" si="2"/>
        <v>-</v>
      </c>
      <c r="AB6" s="27" t="str">
        <f t="shared" si="2"/>
        <v>-</v>
      </c>
      <c r="AC6" s="27">
        <f t="shared" si="2"/>
        <v>100.64</v>
      </c>
      <c r="AD6" s="27" t="str">
        <f t="shared" si="2"/>
        <v>-</v>
      </c>
      <c r="AE6" s="27" t="str">
        <f t="shared" si="2"/>
        <v>-</v>
      </c>
      <c r="AF6" s="27" t="str">
        <f t="shared" si="2"/>
        <v>-</v>
      </c>
      <c r="AG6" s="27" t="str">
        <f t="shared" si="2"/>
        <v>-</v>
      </c>
      <c r="AH6" s="27">
        <f t="shared" si="2"/>
        <v>106.62</v>
      </c>
      <c r="AI6" s="23" t="str">
        <f>IF(AI7="","",IF(AI7="-","【-】","【"&amp;SUBSTITUTE(TEXT(AI7,"#,##0.00"),"-","△")&amp;"】"))</f>
        <v>【104.30】</v>
      </c>
      <c r="AJ6" s="27" t="str">
        <f t="shared" ref="AJ6:AS6" si="3">IF(AJ7="",NA(),AJ7)</f>
        <v>-</v>
      </c>
      <c r="AK6" s="27" t="str">
        <f t="shared" si="3"/>
        <v>-</v>
      </c>
      <c r="AL6" s="27" t="str">
        <f t="shared" si="3"/>
        <v>-</v>
      </c>
      <c r="AM6" s="27" t="str">
        <f t="shared" si="3"/>
        <v>-</v>
      </c>
      <c r="AN6" s="27">
        <f t="shared" si="3"/>
        <v>4.26</v>
      </c>
      <c r="AO6" s="27" t="str">
        <f t="shared" si="3"/>
        <v>-</v>
      </c>
      <c r="AP6" s="27" t="str">
        <f t="shared" si="3"/>
        <v>-</v>
      </c>
      <c r="AQ6" s="27" t="str">
        <f t="shared" si="3"/>
        <v>-</v>
      </c>
      <c r="AR6" s="27" t="str">
        <f t="shared" si="3"/>
        <v>-</v>
      </c>
      <c r="AS6" s="27">
        <f t="shared" si="3"/>
        <v>107.99</v>
      </c>
      <c r="AT6" s="23" t="str">
        <f>IF(AT7="","",IF(AT7="-","【-】","【"&amp;SUBSTITUTE(TEXT(AT7,"#,##0.00"),"-","△")&amp;"】"))</f>
        <v>【102.74】</v>
      </c>
      <c r="AU6" s="27" t="str">
        <f t="shared" ref="AU6:BD6" si="4">IF(AU7="",NA(),AU7)</f>
        <v>-</v>
      </c>
      <c r="AV6" s="27" t="str">
        <f t="shared" si="4"/>
        <v>-</v>
      </c>
      <c r="AW6" s="27" t="str">
        <f t="shared" si="4"/>
        <v>-</v>
      </c>
      <c r="AX6" s="27" t="str">
        <f t="shared" si="4"/>
        <v>-</v>
      </c>
      <c r="AY6" s="27">
        <f t="shared" si="4"/>
        <v>5.82</v>
      </c>
      <c r="AZ6" s="27" t="str">
        <f t="shared" si="4"/>
        <v>-</v>
      </c>
      <c r="BA6" s="27" t="str">
        <f t="shared" si="4"/>
        <v>-</v>
      </c>
      <c r="BB6" s="27" t="str">
        <f t="shared" si="4"/>
        <v>-</v>
      </c>
      <c r="BC6" s="27" t="str">
        <f t="shared" si="4"/>
        <v>-</v>
      </c>
      <c r="BD6" s="27">
        <f t="shared" si="4"/>
        <v>58.25</v>
      </c>
      <c r="BE6" s="23" t="str">
        <f>IF(BE7="","",IF(BE7="-","【-】","【"&amp;SUBSTITUTE(TEXT(BE7,"#,##0.00"),"-","△")&amp;"】"))</f>
        <v>【47.19】</v>
      </c>
      <c r="BF6" s="27" t="str">
        <f t="shared" ref="BF6:BO6" si="5">IF(BF7="",NA(),BF7)</f>
        <v>-</v>
      </c>
      <c r="BG6" s="27" t="str">
        <f t="shared" si="5"/>
        <v>-</v>
      </c>
      <c r="BH6" s="27" t="str">
        <f t="shared" si="5"/>
        <v>-</v>
      </c>
      <c r="BI6" s="27" t="str">
        <f t="shared" si="5"/>
        <v>-</v>
      </c>
      <c r="BJ6" s="23">
        <f t="shared" si="5"/>
        <v>0</v>
      </c>
      <c r="BK6" s="27" t="str">
        <f t="shared" si="5"/>
        <v>-</v>
      </c>
      <c r="BL6" s="27" t="str">
        <f t="shared" si="5"/>
        <v>-</v>
      </c>
      <c r="BM6" s="27" t="str">
        <f t="shared" si="5"/>
        <v>-</v>
      </c>
      <c r="BN6" s="27" t="str">
        <f t="shared" si="5"/>
        <v>-</v>
      </c>
      <c r="BO6" s="27">
        <f t="shared" si="5"/>
        <v>791.46</v>
      </c>
      <c r="BP6" s="23" t="str">
        <f>IF(BP7="","",IF(BP7="-","【-】","【"&amp;SUBSTITUTE(TEXT(BP7,"#,##0.00"),"-","△")&amp;"】"))</f>
        <v>【798.10】</v>
      </c>
      <c r="BQ6" s="27" t="str">
        <f t="shared" ref="BQ6:BZ6" si="6">IF(BQ7="",NA(),BQ7)</f>
        <v>-</v>
      </c>
      <c r="BR6" s="27" t="str">
        <f t="shared" si="6"/>
        <v>-</v>
      </c>
      <c r="BS6" s="27" t="str">
        <f t="shared" si="6"/>
        <v>-</v>
      </c>
      <c r="BT6" s="27" t="str">
        <f t="shared" si="6"/>
        <v>-</v>
      </c>
      <c r="BU6" s="27">
        <f t="shared" si="6"/>
        <v>52.31</v>
      </c>
      <c r="BV6" s="27" t="str">
        <f t="shared" si="6"/>
        <v>-</v>
      </c>
      <c r="BW6" s="27" t="str">
        <f t="shared" si="6"/>
        <v>-</v>
      </c>
      <c r="BX6" s="27" t="str">
        <f t="shared" si="6"/>
        <v>-</v>
      </c>
      <c r="BY6" s="27" t="str">
        <f t="shared" si="6"/>
        <v>-</v>
      </c>
      <c r="BZ6" s="27">
        <f t="shared" si="6"/>
        <v>47.96</v>
      </c>
      <c r="CA6" s="23" t="str">
        <f>IF(CA7="","",IF(CA7="-","【-】","【"&amp;SUBSTITUTE(TEXT(CA7,"#,##0.00"),"-","△")&amp;"】"))</f>
        <v>【54.51】</v>
      </c>
      <c r="CB6" s="27" t="str">
        <f t="shared" ref="CB6:CK6" si="7">IF(CB7="",NA(),CB7)</f>
        <v>-</v>
      </c>
      <c r="CC6" s="27" t="str">
        <f t="shared" si="7"/>
        <v>-</v>
      </c>
      <c r="CD6" s="27" t="str">
        <f t="shared" si="7"/>
        <v>-</v>
      </c>
      <c r="CE6" s="27" t="str">
        <f t="shared" si="7"/>
        <v>-</v>
      </c>
      <c r="CF6" s="27">
        <f t="shared" si="7"/>
        <v>271.83999999999997</v>
      </c>
      <c r="CG6" s="27" t="str">
        <f t="shared" si="7"/>
        <v>-</v>
      </c>
      <c r="CH6" s="27" t="str">
        <f t="shared" si="7"/>
        <v>-</v>
      </c>
      <c r="CI6" s="27" t="str">
        <f t="shared" si="7"/>
        <v>-</v>
      </c>
      <c r="CJ6" s="27" t="str">
        <f t="shared" si="7"/>
        <v>-</v>
      </c>
      <c r="CK6" s="27">
        <f t="shared" si="7"/>
        <v>325.85000000000002</v>
      </c>
      <c r="CL6" s="23" t="str">
        <f>IF(CL7="","",IF(CL7="-","【-】","【"&amp;SUBSTITUTE(TEXT(CL7,"#,##0.00"),"-","△")&amp;"】"))</f>
        <v>【286.33】</v>
      </c>
      <c r="CM6" s="27" t="str">
        <f t="shared" ref="CM6:CV6" si="8">IF(CM7="",NA(),CM7)</f>
        <v>-</v>
      </c>
      <c r="CN6" s="27" t="str">
        <f t="shared" si="8"/>
        <v>-</v>
      </c>
      <c r="CO6" s="27" t="str">
        <f t="shared" si="8"/>
        <v>-</v>
      </c>
      <c r="CP6" s="27" t="str">
        <f t="shared" si="8"/>
        <v>-</v>
      </c>
      <c r="CQ6" s="27">
        <f t="shared" si="8"/>
        <v>32.409999999999997</v>
      </c>
      <c r="CR6" s="27" t="str">
        <f t="shared" si="8"/>
        <v>-</v>
      </c>
      <c r="CS6" s="27" t="str">
        <f t="shared" si="8"/>
        <v>-</v>
      </c>
      <c r="CT6" s="27" t="str">
        <f t="shared" si="8"/>
        <v>-</v>
      </c>
      <c r="CU6" s="27" t="str">
        <f t="shared" si="8"/>
        <v>-</v>
      </c>
      <c r="CV6" s="27">
        <f t="shared" si="8"/>
        <v>45.32</v>
      </c>
      <c r="CW6" s="23" t="str">
        <f>IF(CW7="","",IF(CW7="-","【-】","【"&amp;SUBSTITUTE(TEXT(CW7,"#,##0.00"),"-","△")&amp;"】"))</f>
        <v>【49.92】</v>
      </c>
      <c r="CX6" s="27" t="str">
        <f t="shared" ref="CX6:DG6" si="9">IF(CX7="",NA(),CX7)</f>
        <v>-</v>
      </c>
      <c r="CY6" s="27" t="str">
        <f t="shared" si="9"/>
        <v>-</v>
      </c>
      <c r="CZ6" s="27" t="str">
        <f t="shared" si="9"/>
        <v>-</v>
      </c>
      <c r="DA6" s="27" t="str">
        <f t="shared" si="9"/>
        <v>-</v>
      </c>
      <c r="DB6" s="27">
        <f t="shared" si="9"/>
        <v>89.39</v>
      </c>
      <c r="DC6" s="27" t="str">
        <f t="shared" si="9"/>
        <v>-</v>
      </c>
      <c r="DD6" s="27" t="str">
        <f t="shared" si="9"/>
        <v>-</v>
      </c>
      <c r="DE6" s="27" t="str">
        <f t="shared" si="9"/>
        <v>-</v>
      </c>
      <c r="DF6" s="27" t="str">
        <f t="shared" si="9"/>
        <v>-</v>
      </c>
      <c r="DG6" s="27">
        <f t="shared" si="9"/>
        <v>83.54</v>
      </c>
      <c r="DH6" s="23" t="str">
        <f>IF(DH7="","",IF(DH7="-","【-】","【"&amp;SUBSTITUTE(TEXT(DH7,"#,##0.00"),"-","△")&amp;"】"))</f>
        <v>【87.80】</v>
      </c>
      <c r="DI6" s="27" t="str">
        <f t="shared" ref="DI6:DR6" si="10">IF(DI7="",NA(),DI7)</f>
        <v>-</v>
      </c>
      <c r="DJ6" s="27" t="str">
        <f t="shared" si="10"/>
        <v>-</v>
      </c>
      <c r="DK6" s="27" t="str">
        <f t="shared" si="10"/>
        <v>-</v>
      </c>
      <c r="DL6" s="27" t="str">
        <f t="shared" si="10"/>
        <v>-</v>
      </c>
      <c r="DM6" s="27">
        <f t="shared" si="10"/>
        <v>55.91</v>
      </c>
      <c r="DN6" s="27" t="str">
        <f t="shared" si="10"/>
        <v>-</v>
      </c>
      <c r="DO6" s="27" t="str">
        <f t="shared" si="10"/>
        <v>-</v>
      </c>
      <c r="DP6" s="27" t="str">
        <f t="shared" si="10"/>
        <v>-</v>
      </c>
      <c r="DQ6" s="27" t="str">
        <f t="shared" si="10"/>
        <v>-</v>
      </c>
      <c r="DR6" s="27">
        <f t="shared" si="10"/>
        <v>24.53</v>
      </c>
      <c r="DS6" s="23" t="str">
        <f>IF(DS7="","",IF(DS7="-","【-】","【"&amp;SUBSTITUTE(TEXT(DS7,"#,##0.00"),"-","△")&amp;"】"))</f>
        <v>【28.46】</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【0.03】</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0.03</v>
      </c>
      <c r="EO6" s="23" t="str">
        <f>IF(EO7="","",IF(EO7="-","【-】","【"&amp;SUBSTITUTE(TEXT(EO7,"#,##0.00"),"-","△")&amp;"】"))</f>
        <v>【0.02】</v>
      </c>
    </row>
    <row r="7" spans="1:148" s="13" customFormat="1" x14ac:dyDescent="0.15">
      <c r="A7" s="14"/>
      <c r="B7" s="20">
        <v>2024</v>
      </c>
      <c r="C7" s="20">
        <v>23019</v>
      </c>
      <c r="D7" s="20">
        <v>46</v>
      </c>
      <c r="E7" s="20">
        <v>17</v>
      </c>
      <c r="F7" s="20">
        <v>5</v>
      </c>
      <c r="G7" s="20">
        <v>0</v>
      </c>
      <c r="H7" s="20" t="s">
        <v>96</v>
      </c>
      <c r="I7" s="20" t="s">
        <v>97</v>
      </c>
      <c r="J7" s="20" t="s">
        <v>98</v>
      </c>
      <c r="K7" s="20" t="s">
        <v>99</v>
      </c>
      <c r="L7" s="20" t="s">
        <v>100</v>
      </c>
      <c r="M7" s="20" t="s">
        <v>101</v>
      </c>
      <c r="N7" s="24" t="s">
        <v>102</v>
      </c>
      <c r="O7" s="24">
        <v>69.38</v>
      </c>
      <c r="P7" s="24">
        <v>14.03</v>
      </c>
      <c r="Q7" s="24">
        <v>100</v>
      </c>
      <c r="R7" s="24">
        <v>2980</v>
      </c>
      <c r="S7" s="24">
        <v>9730</v>
      </c>
      <c r="T7" s="24">
        <v>217.09</v>
      </c>
      <c r="U7" s="24">
        <v>44.82</v>
      </c>
      <c r="V7" s="24">
        <v>1357</v>
      </c>
      <c r="W7" s="24">
        <v>1.5699999999999998</v>
      </c>
      <c r="X7" s="24">
        <v>864.33</v>
      </c>
      <c r="Y7" s="24" t="s">
        <v>102</v>
      </c>
      <c r="Z7" s="24" t="s">
        <v>102</v>
      </c>
      <c r="AA7" s="24" t="s">
        <v>102</v>
      </c>
      <c r="AB7" s="24" t="s">
        <v>102</v>
      </c>
      <c r="AC7" s="24">
        <v>100.64</v>
      </c>
      <c r="AD7" s="24" t="s">
        <v>102</v>
      </c>
      <c r="AE7" s="24" t="s">
        <v>102</v>
      </c>
      <c r="AF7" s="24" t="s">
        <v>102</v>
      </c>
      <c r="AG7" s="24" t="s">
        <v>102</v>
      </c>
      <c r="AH7" s="24">
        <v>106.62</v>
      </c>
      <c r="AI7" s="24">
        <v>104.3</v>
      </c>
      <c r="AJ7" s="24" t="s">
        <v>102</v>
      </c>
      <c r="AK7" s="24" t="s">
        <v>102</v>
      </c>
      <c r="AL7" s="24" t="s">
        <v>102</v>
      </c>
      <c r="AM7" s="24" t="s">
        <v>102</v>
      </c>
      <c r="AN7" s="24">
        <v>4.26</v>
      </c>
      <c r="AO7" s="24" t="s">
        <v>102</v>
      </c>
      <c r="AP7" s="24" t="s">
        <v>102</v>
      </c>
      <c r="AQ7" s="24" t="s">
        <v>102</v>
      </c>
      <c r="AR7" s="24" t="s">
        <v>102</v>
      </c>
      <c r="AS7" s="24">
        <v>107.99</v>
      </c>
      <c r="AT7" s="24">
        <v>102.74</v>
      </c>
      <c r="AU7" s="24" t="s">
        <v>102</v>
      </c>
      <c r="AV7" s="24" t="s">
        <v>102</v>
      </c>
      <c r="AW7" s="24" t="s">
        <v>102</v>
      </c>
      <c r="AX7" s="24" t="s">
        <v>102</v>
      </c>
      <c r="AY7" s="24">
        <v>5.82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52.31</v>
      </c>
      <c r="BV7" s="24" t="s">
        <v>102</v>
      </c>
      <c r="BW7" s="24" t="s">
        <v>102</v>
      </c>
      <c r="BX7" s="24" t="s">
        <v>102</v>
      </c>
      <c r="BY7" s="24" t="s">
        <v>102</v>
      </c>
      <c r="BZ7" s="24">
        <v>47.96</v>
      </c>
      <c r="CA7" s="24">
        <v>54.51</v>
      </c>
      <c r="CB7" s="24" t="s">
        <v>102</v>
      </c>
      <c r="CC7" s="24" t="s">
        <v>102</v>
      </c>
      <c r="CD7" s="24" t="s">
        <v>102</v>
      </c>
      <c r="CE7" s="24" t="s">
        <v>102</v>
      </c>
      <c r="CF7" s="24">
        <v>271.83999999999997</v>
      </c>
      <c r="CG7" s="24" t="s">
        <v>102</v>
      </c>
      <c r="CH7" s="24" t="s">
        <v>102</v>
      </c>
      <c r="CI7" s="24" t="s">
        <v>102</v>
      </c>
      <c r="CJ7" s="24" t="s">
        <v>102</v>
      </c>
      <c r="CK7" s="24">
        <v>325.85000000000002</v>
      </c>
      <c r="CL7" s="24">
        <v>286.33</v>
      </c>
      <c r="CM7" s="24" t="s">
        <v>102</v>
      </c>
      <c r="CN7" s="24" t="s">
        <v>102</v>
      </c>
      <c r="CO7" s="24" t="s">
        <v>102</v>
      </c>
      <c r="CP7" s="24" t="s">
        <v>102</v>
      </c>
      <c r="CQ7" s="24">
        <v>32.409999999999997</v>
      </c>
      <c r="CR7" s="24" t="s">
        <v>102</v>
      </c>
      <c r="CS7" s="24" t="s">
        <v>102</v>
      </c>
      <c r="CT7" s="24" t="s">
        <v>102</v>
      </c>
      <c r="CU7" s="24" t="s">
        <v>102</v>
      </c>
      <c r="CV7" s="24">
        <v>45.32</v>
      </c>
      <c r="CW7" s="24">
        <v>49.92</v>
      </c>
      <c r="CX7" s="24" t="s">
        <v>102</v>
      </c>
      <c r="CY7" s="24" t="s">
        <v>102</v>
      </c>
      <c r="CZ7" s="24" t="s">
        <v>102</v>
      </c>
      <c r="DA7" s="24" t="s">
        <v>102</v>
      </c>
      <c r="DB7" s="24">
        <v>89.39</v>
      </c>
      <c r="DC7" s="24" t="s">
        <v>102</v>
      </c>
      <c r="DD7" s="24" t="s">
        <v>102</v>
      </c>
      <c r="DE7" s="24" t="s">
        <v>102</v>
      </c>
      <c r="DF7" s="24" t="s">
        <v>102</v>
      </c>
      <c r="DG7" s="24">
        <v>83.54</v>
      </c>
      <c r="DH7" s="24">
        <v>87.8</v>
      </c>
      <c r="DI7" s="24" t="s">
        <v>102</v>
      </c>
      <c r="DJ7" s="24" t="s">
        <v>102</v>
      </c>
      <c r="DK7" s="24" t="s">
        <v>102</v>
      </c>
      <c r="DL7" s="24" t="s">
        <v>102</v>
      </c>
      <c r="DM7" s="24">
        <v>55.91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森内　健太郎</cp:lastModifiedBy>
  <dcterms:created xsi:type="dcterms:W3CDTF">2025-12-23T06:15:57Z</dcterms:created>
  <dcterms:modified xsi:type="dcterms:W3CDTF">2026-02-24T01:49:53Z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2026-02-17T04:21:32Z</vt:filetime>
  </property>
</Properties>
</file>