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wnas11\NasJyouGesuidou\管理課\02管理係\70-会計業務\06-経営比較分析表\R6\03 （提出用）経営比較分析表\"/>
    </mc:Choice>
  </mc:AlternateContent>
  <xr:revisionPtr revIDLastSave="0" documentId="13_ncr:1_{A60539AE-6323-45A0-9DE4-886D2D3F97E2}" xr6:coauthVersionLast="47" xr6:coauthVersionMax="47" xr10:uidLastSave="{00000000-0000-0000-0000-000000000000}"/>
  <workbookProtection workbookAlgorithmName="SHA-512" workbookHashValue="PK+eXKmwIv5gzaiyKu+SZRLWgSzDv+q8J4RJ3ZDSn5sTNzXjlL1wmwZG0Zk040/62zaN67OOwKjFWY0zhjzS1w==" workbookSaltValue="OBZfycO75L5ANkbyd2tbB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H85" i="4"/>
  <c r="BB10" i="4"/>
  <c r="AD8" i="4"/>
  <c r="W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<sst xmlns="http://schemas.openxmlformats.org/spreadsheetml/2006/main" count="231" uniqueCount="115">
  <si>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</si>
  <si>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</si>
  <si>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</si>
  <si>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</si>
  <si>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</si>
  <si>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</si>
  <si>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</si>
  <si>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</si>
  <si>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</si>
  <si>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</si>
  <si>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</si>
  <si>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</si>
  <si>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</si>
  <si>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</si>
  <si>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</si>
  <si>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</si>
  <si>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</si>
  <si>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</si>
  <si>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</si>
  <si>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</si>
  <si>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</si>
  <si>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</si>
  <si>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</si>
  <si>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</si>
  <si>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</si>
  <si>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</si>
  <si>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</si>
  <si>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</si>
  <si>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</si>
  <si>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</si>
  <si>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</si>
  <si>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</si>
  <si>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</si>
  <si>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</si>
  <si>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</si>
  <si>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</si>
  <si>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</si>
  <si>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</si>
  <si>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</si>
  <si>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</si>
  <si>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</si>
  <si>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</si>
  <si>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</si>
  <si>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</si>
  <si>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</si>
  <si>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</si>
  <si>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</si>
  <si>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</si>
  <si>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</si>
  <si>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</si>
  <si>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</si>
  <si>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</si>
  <si>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</si>
  <si>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</si>
  <si>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</si>
  <si>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</si>
  <si>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</si>
  <si>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</si>
  <si>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</si>
  <si>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</si>
  <si>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</si>
  <si>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</si>
  <si>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</si>
  <si>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</si>
  <si>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</si>
  <si>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</si>
  <si>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</si>
  <si>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</si>
  <si>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</si>
  <si>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</si>
  <si>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</si>
  <si>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</si>
  <si>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</si>
  <si>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</si>
  <si>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</si>
  <si>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</si>
  <si>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</si>
  <si>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</si>
  <si>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</si>
  <si>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</si>
  <si>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</si>
  <si>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</si>
  <si>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</si>
  <si>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</si>
  <si>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</si>
  <si>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</si>
  <si>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</si>
  <si>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</si>
  <si>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</si>
  <si>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</si>
  <si>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</si>
  <si>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</si>
  <si>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</si>
  <si>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</si>
  <si>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</si>
  <si>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十和田市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</si>
  <si>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</si>
  <si>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</si>
  <si>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</si>
  <si>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</si>
  <si>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</si>
  <si>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</si>
  <si>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</si>
  <si>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</si>
  <si>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</si>
  <si>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</si>
  <si>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</si>
  <si>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</si>
  <si>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</si>
  <si>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</si>
  <si>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</si>
  <si>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</si>
  <si>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「経常収支比率」は、県営事業に係る負担金及び起債償還額の減少に伴い、前年度よりも増加しており、類似団体よりも高い水準となっている。
「累積欠損金比率」は未処理欠損金は減少しているものの、使用料の減により前年度に比べ不良な状態となった。また「経費回収率」「汚水処理原価」は、使用料の減に加え、汚水処理費の増により前年度に比べ不良な状態となった。それぞれ類似団体よりもかなり低い水準となっているため、今後は使用料の改定や回収方法を検討する必要がある。
「流動比率」は使用料の減及び修繕費の増による現金預金の残高が減少したため、前年度よりも減少しているが、類似団体よりも高い水準となっている。
「企業債残高対事業規模比率」は過去の企業債完済により企業債残高は減少しているものの、使用料の減少の影響で前年度より増加しており、依然類似団体より高い水準となっている。
「施設利用率」「水洗化率」は横ばいの状態であり、類似団体よりも低い水準となっているため、稼働率の分析や処理能力の余剰部分の有効利用、加入率の向上を図る必要性がある。</t>
    <rPh sb="10" eb="12">
      <t>ケンエイ</t>
    </rPh>
    <rPh sb="12" eb="14">
      <t>ジギョウ</t>
    </rPh>
    <rPh sb="15" eb="16">
      <t>カカ</t>
    </rPh>
    <rPh sb="17" eb="20">
      <t>フタンキン</t>
    </rPh>
    <rPh sb="20" eb="21">
      <t>オヨ</t>
    </rPh>
    <rPh sb="22" eb="24">
      <t>キサイ</t>
    </rPh>
    <rPh sb="24" eb="26">
      <t>ショウカン</t>
    </rPh>
    <rPh sb="26" eb="27">
      <t>ガク</t>
    </rPh>
    <rPh sb="28" eb="30">
      <t>ゲンショウ</t>
    </rPh>
    <rPh sb="31" eb="32">
      <t>トモナ</t>
    </rPh>
    <rPh sb="34" eb="37">
      <t>ゼンネンド</t>
    </rPh>
    <rPh sb="40" eb="42">
      <t>ゾウカ</t>
    </rPh>
    <rPh sb="47" eb="49">
      <t>ルイジ</t>
    </rPh>
    <rPh sb="49" eb="51">
      <t>ダンタイ</t>
    </rPh>
    <rPh sb="54" eb="55">
      <t>タカ</t>
    </rPh>
    <rPh sb="56" eb="58">
      <t>スイジュン</t>
    </rPh>
    <rPh sb="67" eb="69">
      <t>ルイセキ</t>
    </rPh>
    <rPh sb="69" eb="71">
      <t>ケッソン</t>
    </rPh>
    <rPh sb="71" eb="72">
      <t>キン</t>
    </rPh>
    <rPh sb="72" eb="74">
      <t>ヒリツ</t>
    </rPh>
    <rPh sb="76" eb="79">
      <t>ミショリ</t>
    </rPh>
    <rPh sb="79" eb="82">
      <t>ケッソンキン</t>
    </rPh>
    <rPh sb="83" eb="85">
      <t>ゲンショウ</t>
    </rPh>
    <rPh sb="93" eb="96">
      <t>シヨウリョウ</t>
    </rPh>
    <rPh sb="97" eb="98">
      <t>ゲン</t>
    </rPh>
    <rPh sb="101" eb="104">
      <t>ゼンネンド</t>
    </rPh>
    <rPh sb="105" eb="106">
      <t>クラ</t>
    </rPh>
    <rPh sb="107" eb="109">
      <t>フリョウ</t>
    </rPh>
    <rPh sb="110" eb="112">
      <t>ジョウタイ</t>
    </rPh>
    <rPh sb="120" eb="122">
      <t>ケイヒ</t>
    </rPh>
    <rPh sb="122" eb="124">
      <t>カイシュウ</t>
    </rPh>
    <rPh sb="124" eb="125">
      <t>リツ</t>
    </rPh>
    <rPh sb="127" eb="129">
      <t>オスイ</t>
    </rPh>
    <rPh sb="129" eb="131">
      <t>ショリ</t>
    </rPh>
    <rPh sb="131" eb="133">
      <t>ゲンカ</t>
    </rPh>
    <rPh sb="136" eb="139">
      <t>シヨウリョウ</t>
    </rPh>
    <rPh sb="140" eb="141">
      <t>ゲン</t>
    </rPh>
    <rPh sb="142" eb="143">
      <t>クワ</t>
    </rPh>
    <rPh sb="145" eb="147">
      <t>オスイ</t>
    </rPh>
    <rPh sb="147" eb="149">
      <t>ショリ</t>
    </rPh>
    <rPh sb="149" eb="150">
      <t>ヒ</t>
    </rPh>
    <rPh sb="151" eb="152">
      <t>ゾウ</t>
    </rPh>
    <rPh sb="155" eb="158">
      <t>ゼンネンド</t>
    </rPh>
    <rPh sb="159" eb="160">
      <t>クラ</t>
    </rPh>
    <rPh sb="161" eb="163">
      <t>フリョウ</t>
    </rPh>
    <rPh sb="164" eb="166">
      <t>ジョウタイ</t>
    </rPh>
    <rPh sb="225" eb="227">
      <t>リュウドウ</t>
    </rPh>
    <rPh sb="227" eb="229">
      <t>ヒリツ</t>
    </rPh>
    <rPh sb="231" eb="234">
      <t>シヨウリョウ</t>
    </rPh>
    <rPh sb="235" eb="236">
      <t>ゲン</t>
    </rPh>
    <rPh sb="236" eb="237">
      <t>オヨ</t>
    </rPh>
    <rPh sb="238" eb="241">
      <t>シュウゼンヒ</t>
    </rPh>
    <rPh sb="242" eb="243">
      <t>ゾウ</t>
    </rPh>
    <rPh sb="246" eb="248">
      <t>ゲンキン</t>
    </rPh>
    <rPh sb="248" eb="250">
      <t>ヨキン</t>
    </rPh>
    <rPh sb="251" eb="253">
      <t>ザンダカ</t>
    </rPh>
    <rPh sb="254" eb="256">
      <t>ゲンショウ</t>
    </rPh>
    <rPh sb="261" eb="264">
      <t>ゼンネンド</t>
    </rPh>
    <rPh sb="267" eb="269">
      <t>ゲンショウ</t>
    </rPh>
    <rPh sb="275" eb="277">
      <t>ルイジ</t>
    </rPh>
    <rPh sb="277" eb="279">
      <t>ダンタイ</t>
    </rPh>
    <rPh sb="282" eb="283">
      <t>タカ</t>
    </rPh>
    <rPh sb="284" eb="286">
      <t>スイジュン</t>
    </rPh>
    <rPh sb="320" eb="322">
      <t>キギョウ</t>
    </rPh>
    <rPh sb="322" eb="323">
      <t>サイ</t>
    </rPh>
    <rPh sb="323" eb="325">
      <t>ザンダカ</t>
    </rPh>
    <rPh sb="326" eb="328">
      <t>ゲンショウ</t>
    </rPh>
    <rPh sb="336" eb="339">
      <t>シヨウリョウ</t>
    </rPh>
    <rPh sb="340" eb="342">
      <t>ゲンショウ</t>
    </rPh>
    <rPh sb="343" eb="345">
      <t>エイキョウ</t>
    </rPh>
    <rPh sb="351" eb="353">
      <t>ゾウカ</t>
    </rPh>
    <rPh sb="368" eb="370">
      <t>スイジュン</t>
    </rPh>
    <rPh sb="402" eb="404">
      <t>ルイジ</t>
    </rPh>
    <rPh sb="404" eb="406">
      <t>ダンタイ</t>
    </rPh>
    <rPh sb="409" eb="410">
      <t>ヒク</t>
    </rPh>
    <rPh sb="411" eb="413">
      <t>スイジュン</t>
    </rPh>
    <phoneticPr fontId="4"/>
  </si>
  <si>
    <t xml:space="preserve">「有形固定資産減価償却率」は増加傾向にあり、類似団体より高い水準で推移している。
「管渠老朽化率」「管渠改善率」は供用開始から24年であるため耐用年数（50年）を超えている管渠がなく、未だ０％である。
</t>
    <rPh sb="50" eb="52">
      <t>カンキョ</t>
    </rPh>
    <rPh sb="52" eb="54">
      <t>カイゼン</t>
    </rPh>
    <rPh sb="54" eb="55">
      <t>リツ</t>
    </rPh>
    <phoneticPr fontId="4"/>
  </si>
  <si>
    <t>　経営の健全性・効率性については、今後大幅な使用料の増加及び水洗化率の向上は見込めないため、処理施設においての効率的な維持管理方法等の検討を行い、経費の削減に努め、累積欠損金を減らしていかなければならない。また、本事業においては水洗化率の向上も喫緊の課題である。温泉観光地であり古い建物が多く下水道への個人接続工事費用負担が大きいため水洗化率が向上しないという現状だが、ＰＲ活動及び戸別訪問等による接続推進に向けた取組みを今後さらに充実していくことが必要である。
　老朽化の状況については、ストックマネジメント計画を策定し、それに基づき耐用年数までに更新・改善工事に取り組んでいく必要がある。</t>
    <rPh sb="19" eb="21">
      <t>オオハバ</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</si>
</sst>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22-499B-9C6F-04279969624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0.27</c:v>
                </c:pt>
                <c:pt idx="2">
                  <c:v>0.22</c:v>
                </c:pt>
                <c:pt idx="3">
                  <c:v>0.17</c:v>
                </c:pt>
                <c:pt idx="4">
                  <c:v>0.27</c:v>
                </c:pt>
              </c:numCache>
            </c:numRef>
          </c:val>
          <c:smooth val="0"/>
          <c:extLst>
            <c:ext xmlns:c16="http://schemas.microsoft.com/office/drawing/2014/chart" uri="{C3380CC4-5D6E-409C-BE32-E72D297353CC}">
              <c16:uniqueId val="{00000001-1622-499B-9C6F-04279969624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9.3000000000000007</c:v>
                </c:pt>
                <c:pt idx="1">
                  <c:v>9.7100000000000009</c:v>
                </c:pt>
                <c:pt idx="2">
                  <c:v>9.08</c:v>
                </c:pt>
                <c:pt idx="3">
                  <c:v>8.76</c:v>
                </c:pt>
                <c:pt idx="4">
                  <c:v>8.2799999999999994</c:v>
                </c:pt>
              </c:numCache>
            </c:numRef>
          </c:val>
          <c:extLst>
            <c:ext xmlns:c16="http://schemas.microsoft.com/office/drawing/2014/chart" uri="{C3380CC4-5D6E-409C-BE32-E72D297353CC}">
              <c16:uniqueId val="{00000000-1BA2-4D16-BC1E-41CEAC9E3C1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44.24</c:v>
                </c:pt>
                <c:pt idx="2">
                  <c:v>45.3</c:v>
                </c:pt>
                <c:pt idx="3">
                  <c:v>45.6</c:v>
                </c:pt>
                <c:pt idx="4">
                  <c:v>44.79</c:v>
                </c:pt>
              </c:numCache>
            </c:numRef>
          </c:val>
          <c:smooth val="0"/>
          <c:extLst>
            <c:ext xmlns:c16="http://schemas.microsoft.com/office/drawing/2014/chart" uri="{C3380CC4-5D6E-409C-BE32-E72D297353CC}">
              <c16:uniqueId val="{00000001-1BA2-4D16-BC1E-41CEAC9E3C1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73.680000000000007</c:v>
                </c:pt>
                <c:pt idx="1">
                  <c:v>77.569999999999993</c:v>
                </c:pt>
                <c:pt idx="2">
                  <c:v>78.760000000000005</c:v>
                </c:pt>
                <c:pt idx="3">
                  <c:v>72.569999999999993</c:v>
                </c:pt>
                <c:pt idx="4">
                  <c:v>72.81</c:v>
                </c:pt>
              </c:numCache>
            </c:numRef>
          </c:val>
          <c:extLst>
            <c:ext xmlns:c16="http://schemas.microsoft.com/office/drawing/2014/chart" uri="{C3380CC4-5D6E-409C-BE32-E72D297353CC}">
              <c16:uniqueId val="{00000000-73B2-4625-8496-9782B4686C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88.15</c:v>
                </c:pt>
                <c:pt idx="2">
                  <c:v>88.37</c:v>
                </c:pt>
                <c:pt idx="3">
                  <c:v>88.66</c:v>
                </c:pt>
                <c:pt idx="4">
                  <c:v>88.68</c:v>
                </c:pt>
              </c:numCache>
            </c:numRef>
          </c:val>
          <c:smooth val="0"/>
          <c:extLst>
            <c:ext xmlns:c16="http://schemas.microsoft.com/office/drawing/2014/chart" uri="{C3380CC4-5D6E-409C-BE32-E72D297353CC}">
              <c16:uniqueId val="{00000001-73B2-4625-8496-9782B4686C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89.96</c:v>
                </c:pt>
                <c:pt idx="1">
                  <c:v>65.22</c:v>
                </c:pt>
                <c:pt idx="2">
                  <c:v>121.06</c:v>
                </c:pt>
                <c:pt idx="3">
                  <c:v>113.25</c:v>
                </c:pt>
                <c:pt idx="4">
                  <c:v>129.72</c:v>
                </c:pt>
              </c:numCache>
            </c:numRef>
          </c:val>
          <c:extLst>
            <c:ext xmlns:c16="http://schemas.microsoft.com/office/drawing/2014/chart" uri="{C3380CC4-5D6E-409C-BE32-E72D297353CC}">
              <c16:uniqueId val="{00000000-27AE-40A5-BDB7-2269994993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104.11</c:v>
                </c:pt>
                <c:pt idx="2">
                  <c:v>101.98</c:v>
                </c:pt>
                <c:pt idx="3">
                  <c:v>102.68</c:v>
                </c:pt>
                <c:pt idx="4">
                  <c:v>103.79</c:v>
                </c:pt>
              </c:numCache>
            </c:numRef>
          </c:val>
          <c:smooth val="0"/>
          <c:extLst>
            <c:ext xmlns:c16="http://schemas.microsoft.com/office/drawing/2014/chart" uri="{C3380CC4-5D6E-409C-BE32-E72D297353CC}">
              <c16:uniqueId val="{00000001-27AE-40A5-BDB7-2269994993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38.36</c:v>
                </c:pt>
                <c:pt idx="1">
                  <c:v>40.18</c:v>
                </c:pt>
                <c:pt idx="2">
                  <c:v>42</c:v>
                </c:pt>
                <c:pt idx="3">
                  <c:v>43.82</c:v>
                </c:pt>
                <c:pt idx="4">
                  <c:v>45.63</c:v>
                </c:pt>
              </c:numCache>
            </c:numRef>
          </c:val>
          <c:extLst>
            <c:ext xmlns:c16="http://schemas.microsoft.com/office/drawing/2014/chart" uri="{C3380CC4-5D6E-409C-BE32-E72D297353CC}">
              <c16:uniqueId val="{00000000-D782-4235-A52C-1B214D62D3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D782-4235-A52C-1B214D62D3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20-4A76-94AE-68459C2209A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0.01</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E620-4A76-94AE-68459C2209A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15218.55</c:v>
                </c:pt>
                <c:pt idx="1">
                  <c:v>6335.02</c:v>
                </c:pt>
                <c:pt idx="2">
                  <c:v>4510.1499999999996</c:v>
                </c:pt>
                <c:pt idx="3">
                  <c:v>4472.8500000000004</c:v>
                </c:pt>
                <c:pt idx="4">
                  <c:v>5430.76</c:v>
                </c:pt>
              </c:numCache>
            </c:numRef>
          </c:val>
          <c:extLst>
            <c:ext xmlns:c16="http://schemas.microsoft.com/office/drawing/2014/chart" uri="{C3380CC4-5D6E-409C-BE32-E72D297353CC}">
              <c16:uniqueId val="{00000000-23D8-4AC9-9D02-6A4B52572D2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46.91</c:v>
                </c:pt>
                <c:pt idx="2">
                  <c:v>52.27</c:v>
                </c:pt>
                <c:pt idx="3">
                  <c:v>58.68</c:v>
                </c:pt>
                <c:pt idx="4">
                  <c:v>53.87</c:v>
                </c:pt>
              </c:numCache>
            </c:numRef>
          </c:val>
          <c:smooth val="0"/>
          <c:extLst>
            <c:ext xmlns:c16="http://schemas.microsoft.com/office/drawing/2014/chart" uri="{C3380CC4-5D6E-409C-BE32-E72D297353CC}">
              <c16:uniqueId val="{00000001-23D8-4AC9-9D02-6A4B52572D2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74.260000000000005</c:v>
                </c:pt>
                <c:pt idx="1">
                  <c:v>66.06</c:v>
                </c:pt>
                <c:pt idx="2">
                  <c:v>78.28</c:v>
                </c:pt>
                <c:pt idx="3">
                  <c:v>63.82</c:v>
                </c:pt>
                <c:pt idx="4">
                  <c:v>57.26</c:v>
                </c:pt>
              </c:numCache>
            </c:numRef>
          </c:val>
          <c:extLst>
            <c:ext xmlns:c16="http://schemas.microsoft.com/office/drawing/2014/chart" uri="{C3380CC4-5D6E-409C-BE32-E72D297353CC}">
              <c16:uniqueId val="{00000000-9190-46B0-B213-C183714271C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44.35</c:v>
                </c:pt>
                <c:pt idx="2">
                  <c:v>41.51</c:v>
                </c:pt>
                <c:pt idx="3">
                  <c:v>45.01</c:v>
                </c:pt>
                <c:pt idx="4">
                  <c:v>46.37</c:v>
                </c:pt>
              </c:numCache>
            </c:numRef>
          </c:val>
          <c:smooth val="0"/>
          <c:extLst>
            <c:ext xmlns:c16="http://schemas.microsoft.com/office/drawing/2014/chart" uri="{C3380CC4-5D6E-409C-BE32-E72D297353CC}">
              <c16:uniqueId val="{00000001-9190-46B0-B213-C183714271C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10153.61</c:v>
                </c:pt>
                <c:pt idx="1">
                  <c:v>4201.45</c:v>
                </c:pt>
                <c:pt idx="2">
                  <c:v>3006.41</c:v>
                </c:pt>
                <c:pt idx="3">
                  <c:v>2593.4</c:v>
                </c:pt>
                <c:pt idx="4">
                  <c:v>2927.87</c:v>
                </c:pt>
              </c:numCache>
            </c:numRef>
          </c:val>
          <c:extLst>
            <c:ext xmlns:c16="http://schemas.microsoft.com/office/drawing/2014/chart" uri="{C3380CC4-5D6E-409C-BE32-E72D297353CC}">
              <c16:uniqueId val="{00000000-0746-4379-91F4-E46295B9C0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1283.69</c:v>
                </c:pt>
                <c:pt idx="2">
                  <c:v>1160.22</c:v>
                </c:pt>
                <c:pt idx="3">
                  <c:v>1141.98</c:v>
                </c:pt>
                <c:pt idx="4">
                  <c:v>1062.58</c:v>
                </c:pt>
              </c:numCache>
            </c:numRef>
          </c:val>
          <c:smooth val="0"/>
          <c:extLst>
            <c:ext xmlns:c16="http://schemas.microsoft.com/office/drawing/2014/chart" uri="{C3380CC4-5D6E-409C-BE32-E72D297353CC}">
              <c16:uniqueId val="{00000001-0746-4379-91F4-E46295B9C0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23.02</c:v>
                </c:pt>
                <c:pt idx="1">
                  <c:v>60.92</c:v>
                </c:pt>
                <c:pt idx="2">
                  <c:v>76.28</c:v>
                </c:pt>
                <c:pt idx="3">
                  <c:v>76.78</c:v>
                </c:pt>
                <c:pt idx="4">
                  <c:v>52.99</c:v>
                </c:pt>
              </c:numCache>
            </c:numRef>
          </c:val>
          <c:extLst>
            <c:ext xmlns:c16="http://schemas.microsoft.com/office/drawing/2014/chart" uri="{C3380CC4-5D6E-409C-BE32-E72D297353CC}">
              <c16:uniqueId val="{00000000-834A-4C40-91B0-5C24886377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82.53</c:v>
                </c:pt>
                <c:pt idx="2">
                  <c:v>81.81</c:v>
                </c:pt>
                <c:pt idx="3">
                  <c:v>82.27</c:v>
                </c:pt>
                <c:pt idx="4">
                  <c:v>80.36</c:v>
                </c:pt>
              </c:numCache>
            </c:numRef>
          </c:val>
          <c:smooth val="0"/>
          <c:extLst>
            <c:ext xmlns:c16="http://schemas.microsoft.com/office/drawing/2014/chart" uri="{C3380CC4-5D6E-409C-BE32-E72D297353CC}">
              <c16:uniqueId val="{00000001-834A-4C40-91B0-5C24886377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400.3</c:v>
                </c:pt>
                <c:pt idx="1">
                  <c:v>371.37</c:v>
                </c:pt>
                <c:pt idx="2">
                  <c:v>315.07</c:v>
                </c:pt>
                <c:pt idx="3">
                  <c:v>314.85000000000002</c:v>
                </c:pt>
                <c:pt idx="4">
                  <c:v>439.85</c:v>
                </c:pt>
              </c:numCache>
            </c:numRef>
          </c:val>
          <c:extLst>
            <c:ext xmlns:c16="http://schemas.microsoft.com/office/drawing/2014/chart" uri="{C3380CC4-5D6E-409C-BE32-E72D297353CC}">
              <c16:uniqueId val="{00000000-EC7D-4077-A7D5-FE945C0289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190.48</c:v>
                </c:pt>
                <c:pt idx="2">
                  <c:v>193.59</c:v>
                </c:pt>
                <c:pt idx="3">
                  <c:v>194.42</c:v>
                </c:pt>
                <c:pt idx="4">
                  <c:v>201.33</c:v>
                </c:pt>
              </c:numCache>
            </c:numRef>
          </c:val>
          <c:smooth val="0"/>
          <c:extLst>
            <c:ext xmlns:c16="http://schemas.microsoft.com/office/drawing/2014/chart" uri="{C3380CC4-5D6E-409C-BE32-E72D297353CC}">
              <c16:uniqueId val="{00000001-EC7D-4077-A7D5-FE945C0289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6"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青森県　十和田市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57361</v>
      </c>
      <c r="AM8" s="54"/>
      <c r="AN8" s="54"/>
      <c r="AO8" s="54"/>
      <c r="AP8" s="54"/>
      <c r="AQ8" s="54"/>
      <c r="AR8" s="54"/>
      <c r="AS8" s="54"/>
      <c r="AT8" s="53">
        <f>データ!T6</f>
        <v>725.65</v>
      </c>
      <c r="AU8" s="53"/>
      <c r="AV8" s="53"/>
      <c r="AW8" s="53"/>
      <c r="AX8" s="53"/>
      <c r="AY8" s="53"/>
      <c r="AZ8" s="53"/>
      <c r="BA8" s="53"/>
      <c r="BB8" s="53">
        <f>データ!U6</f>
        <v>79.05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54.46</v>
      </c>
      <c r="J10" s="53"/>
      <c r="K10" s="53"/>
      <c r="L10" s="53"/>
      <c r="M10" s="53"/>
      <c r="N10" s="53"/>
      <c r="O10" s="53"/>
      <c r="P10" s="53">
        <f>データ!P6</f>
        <v>0.2</v>
      </c>
      <c r="Q10" s="53"/>
      <c r="R10" s="53"/>
      <c r="S10" s="53"/>
      <c r="T10" s="53"/>
      <c r="U10" s="53"/>
      <c r="V10" s="53"/>
      <c r="W10" s="53">
        <f>データ!Q6</f>
        <v>279.02999999999997</v>
      </c>
      <c r="X10" s="53"/>
      <c r="Y10" s="53"/>
      <c r="Z10" s="53"/>
      <c r="AA10" s="53"/>
      <c r="AB10" s="53"/>
      <c r="AC10" s="53"/>
      <c r="AD10" s="54">
        <f>データ!R6</f>
        <v>4045</v>
      </c>
      <c r="AE10" s="54"/>
      <c r="AF10" s="54"/>
      <c r="AG10" s="54"/>
      <c r="AH10" s="54"/>
      <c r="AI10" s="54"/>
      <c r="AJ10" s="54"/>
      <c r="AK10" s="2"/>
      <c r="AL10" s="54">
        <f>データ!V6</f>
        <v>114</v>
      </c>
      <c r="AM10" s="54"/>
      <c r="AN10" s="54"/>
      <c r="AO10" s="54"/>
      <c r="AP10" s="54"/>
      <c r="AQ10" s="54"/>
      <c r="AR10" s="54"/>
      <c r="AS10" s="54"/>
      <c r="AT10" s="53">
        <f>データ!W6</f>
        <v>0.43</v>
      </c>
      <c r="AU10" s="53"/>
      <c r="AV10" s="53"/>
      <c r="AW10" s="53"/>
      <c r="AX10" s="53"/>
      <c r="AY10" s="53"/>
      <c r="AZ10" s="53"/>
      <c r="BA10" s="53"/>
      <c r="BB10" s="53">
        <f>データ!X6</f>
        <v>265.12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112</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oF2jAU695Np4f0k0esZIYzXwbJkJvOJNLOy0ruP1l3fgSva7WVSu9L18JlazXCLB4MeJbxaIDbvNVrqOMKuGQ==" saltValue="ZzstjdVVj6Cwn0/JYrqY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22063</v>
      </c>
      <c r="D6" s="19">
        <f t="shared" si="3"/>
        <v>46</v>
      </c>
      <c r="E6" s="19">
        <f t="shared" si="3"/>
        <v>17</v>
      </c>
      <c r="F6" s="19">
        <f t="shared" si="3"/>
        <v>4</v>
      </c>
      <c r="G6" s="19">
        <f t="shared" si="3"/>
        <v>0</v>
      </c>
      <c r="H6" s="19" t="str">
        <f t="shared" si="3"/>
        <v>青森県　十和田市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54.46</v>
      </c>
      <c r="P6" s="20">
        <f t="shared" si="3"/>
        <v>0.2</v>
      </c>
      <c r="Q6" s="20">
        <f t="shared" si="3"/>
        <v>279.02999999999997</v>
      </c>
      <c r="R6" s="20">
        <f t="shared" si="3"/>
        <v>4045</v>
      </c>
      <c r="S6" s="20">
        <f t="shared" si="3"/>
        <v>57361</v>
      </c>
      <c r="T6" s="20">
        <f t="shared" si="3"/>
        <v>725.65</v>
      </c>
      <c r="U6" s="20">
        <f t="shared" si="3"/>
        <v>79.05</v>
      </c>
      <c r="V6" s="20">
        <f t="shared" si="3"/>
        <v>114</v>
      </c>
      <c r="W6" s="20">
        <f t="shared" si="3"/>
        <v>0.43</v>
      </c>
      <c r="X6" s="20">
        <f t="shared" si="3"/>
        <v>265.12</v>
      </c>
      <c r="Y6" s="21">
        <f>IF(Y7="",NA(),Y7)</f>
        <v>89.96</v>
      </c>
      <c r="Z6" s="21">
        <f t="shared" ref="Z6:AH6" si="4">IF(Z7="",NA(),Z7)</f>
        <v>65.22</v>
      </c>
      <c r="AA6" s="21">
        <f t="shared" si="4"/>
        <v>121.06</v>
      </c>
      <c r="AB6" s="21">
        <f t="shared" si="4"/>
        <v>113.25</v>
      </c>
      <c r="AC6" s="21">
        <f t="shared" si="4"/>
        <v>129.72</v>
      </c>
      <c r="AD6" s="21">
        <f t="shared" si="4"/>
        <v>105.78</v>
      </c>
      <c r="AE6" s="21">
        <f t="shared" si="4"/>
        <v>104.11</v>
      </c>
      <c r="AF6" s="21">
        <f t="shared" si="4"/>
        <v>101.98</v>
      </c>
      <c r="AG6" s="21">
        <f t="shared" si="4"/>
        <v>102.68</v>
      </c>
      <c r="AH6" s="21">
        <f t="shared" si="4"/>
        <v>103.79</v>
      </c>
      <c r="AI6" s="20" t="str">
        <f>IF(AI7="","",IF(AI7="-","【-】","【"&amp;SUBSTITUTE(TEXT(AI7,"#,##0.00"),"-","△")&amp;"】"))</f>
        <v>【105.07】</v>
      </c>
      <c r="AJ6" s="21">
        <f>IF(AJ7="",NA(),AJ7)</f>
        <v>15218.55</v>
      </c>
      <c r="AK6" s="21">
        <f t="shared" ref="AK6:AS6" si="5">IF(AK7="",NA(),AK7)</f>
        <v>6335.02</v>
      </c>
      <c r="AL6" s="21">
        <f t="shared" si="5"/>
        <v>4510.1499999999996</v>
      </c>
      <c r="AM6" s="21">
        <f t="shared" si="5"/>
        <v>4472.8500000000004</v>
      </c>
      <c r="AN6" s="21">
        <f t="shared" si="5"/>
        <v>5430.76</v>
      </c>
      <c r="AO6" s="21">
        <f t="shared" si="5"/>
        <v>63.96</v>
      </c>
      <c r="AP6" s="21">
        <f t="shared" si="5"/>
        <v>46.91</v>
      </c>
      <c r="AQ6" s="21">
        <f t="shared" si="5"/>
        <v>52.27</v>
      </c>
      <c r="AR6" s="21">
        <f t="shared" si="5"/>
        <v>58.68</v>
      </c>
      <c r="AS6" s="21">
        <f t="shared" si="5"/>
        <v>53.87</v>
      </c>
      <c r="AT6" s="20" t="str">
        <f>IF(AT7="","",IF(AT7="-","【-】","【"&amp;SUBSTITUTE(TEXT(AT7,"#,##0.00"),"-","△")&amp;"】"))</f>
        <v>【63.54】</v>
      </c>
      <c r="AU6" s="21">
        <f>IF(AU7="",NA(),AU7)</f>
        <v>74.260000000000005</v>
      </c>
      <c r="AV6" s="21">
        <f t="shared" ref="AV6:BD6" si="6">IF(AV7="",NA(),AV7)</f>
        <v>66.06</v>
      </c>
      <c r="AW6" s="21">
        <f t="shared" si="6"/>
        <v>78.28</v>
      </c>
      <c r="AX6" s="21">
        <f t="shared" si="6"/>
        <v>63.82</v>
      </c>
      <c r="AY6" s="21">
        <f t="shared" si="6"/>
        <v>57.26</v>
      </c>
      <c r="AZ6" s="21">
        <f t="shared" si="6"/>
        <v>44.24</v>
      </c>
      <c r="BA6" s="21">
        <f t="shared" si="6"/>
        <v>44.35</v>
      </c>
      <c r="BB6" s="21">
        <f t="shared" si="6"/>
        <v>41.51</v>
      </c>
      <c r="BC6" s="21">
        <f t="shared" si="6"/>
        <v>45.01</v>
      </c>
      <c r="BD6" s="21">
        <f t="shared" si="6"/>
        <v>46.37</v>
      </c>
      <c r="BE6" s="20" t="str">
        <f>IF(BE7="","",IF(BE7="-","【-】","【"&amp;SUBSTITUTE(TEXT(BE7,"#,##0.00"),"-","△")&amp;"】"))</f>
        <v>【50.90】</v>
      </c>
      <c r="BF6" s="21">
        <f>IF(BF7="",NA(),BF7)</f>
        <v>10153.61</v>
      </c>
      <c r="BG6" s="21">
        <f t="shared" ref="BG6:BO6" si="7">IF(BG7="",NA(),BG7)</f>
        <v>4201.45</v>
      </c>
      <c r="BH6" s="21">
        <f t="shared" si="7"/>
        <v>3006.41</v>
      </c>
      <c r="BI6" s="21">
        <f t="shared" si="7"/>
        <v>2593.4</v>
      </c>
      <c r="BJ6" s="21">
        <f t="shared" si="7"/>
        <v>2927.87</v>
      </c>
      <c r="BK6" s="21">
        <f t="shared" si="7"/>
        <v>1258.43</v>
      </c>
      <c r="BL6" s="21">
        <f t="shared" si="7"/>
        <v>1283.69</v>
      </c>
      <c r="BM6" s="21">
        <f t="shared" si="7"/>
        <v>1160.22</v>
      </c>
      <c r="BN6" s="21">
        <f t="shared" si="7"/>
        <v>1141.98</v>
      </c>
      <c r="BO6" s="21">
        <f t="shared" si="7"/>
        <v>1062.58</v>
      </c>
      <c r="BP6" s="20" t="str">
        <f>IF(BP7="","",IF(BP7="-","【-】","【"&amp;SUBSTITUTE(TEXT(BP7,"#,##0.00"),"-","△")&amp;"】"))</f>
        <v>【1,099.15】</v>
      </c>
      <c r="BQ6" s="21">
        <f>IF(BQ7="",NA(),BQ7)</f>
        <v>23.02</v>
      </c>
      <c r="BR6" s="21">
        <f t="shared" ref="BR6:BZ6" si="8">IF(BR7="",NA(),BR7)</f>
        <v>60.92</v>
      </c>
      <c r="BS6" s="21">
        <f t="shared" si="8"/>
        <v>76.28</v>
      </c>
      <c r="BT6" s="21">
        <f t="shared" si="8"/>
        <v>76.78</v>
      </c>
      <c r="BU6" s="21">
        <f t="shared" si="8"/>
        <v>52.99</v>
      </c>
      <c r="BV6" s="21">
        <f t="shared" si="8"/>
        <v>73.36</v>
      </c>
      <c r="BW6" s="21">
        <f t="shared" si="8"/>
        <v>82.53</v>
      </c>
      <c r="BX6" s="21">
        <f t="shared" si="8"/>
        <v>81.81</v>
      </c>
      <c r="BY6" s="21">
        <f t="shared" si="8"/>
        <v>82.27</v>
      </c>
      <c r="BZ6" s="21">
        <f t="shared" si="8"/>
        <v>80.36</v>
      </c>
      <c r="CA6" s="20" t="str">
        <f>IF(CA7="","",IF(CA7="-","【-】","【"&amp;SUBSTITUTE(TEXT(CA7,"#,##0.00"),"-","△")&amp;"】"))</f>
        <v>【72.92】</v>
      </c>
      <c r="CB6" s="21">
        <f>IF(CB7="",NA(),CB7)</f>
        <v>400.3</v>
      </c>
      <c r="CC6" s="21">
        <f t="shared" ref="CC6:CK6" si="9">IF(CC7="",NA(),CC7)</f>
        <v>371.37</v>
      </c>
      <c r="CD6" s="21">
        <f t="shared" si="9"/>
        <v>315.07</v>
      </c>
      <c r="CE6" s="21">
        <f t="shared" si="9"/>
        <v>314.85000000000002</v>
      </c>
      <c r="CF6" s="21">
        <f t="shared" si="9"/>
        <v>439.85</v>
      </c>
      <c r="CG6" s="21">
        <f t="shared" si="9"/>
        <v>224.88</v>
      </c>
      <c r="CH6" s="21">
        <f t="shared" si="9"/>
        <v>190.48</v>
      </c>
      <c r="CI6" s="21">
        <f t="shared" si="9"/>
        <v>193.59</v>
      </c>
      <c r="CJ6" s="21">
        <f t="shared" si="9"/>
        <v>194.42</v>
      </c>
      <c r="CK6" s="21">
        <f t="shared" si="9"/>
        <v>201.33</v>
      </c>
      <c r="CL6" s="20" t="str">
        <f>IF(CL7="","",IF(CL7="-","【-】","【"&amp;SUBSTITUTE(TEXT(CL7,"#,##0.00"),"-","△")&amp;"】"))</f>
        <v>【225.78】</v>
      </c>
      <c r="CM6" s="21">
        <f>IF(CM7="",NA(),CM7)</f>
        <v>9.3000000000000007</v>
      </c>
      <c r="CN6" s="21">
        <f t="shared" ref="CN6:CV6" si="10">IF(CN7="",NA(),CN7)</f>
        <v>9.7100000000000009</v>
      </c>
      <c r="CO6" s="21">
        <f t="shared" si="10"/>
        <v>9.08</v>
      </c>
      <c r="CP6" s="21">
        <f t="shared" si="10"/>
        <v>8.76</v>
      </c>
      <c r="CQ6" s="21">
        <f t="shared" si="10"/>
        <v>8.2799999999999994</v>
      </c>
      <c r="CR6" s="21">
        <f t="shared" si="10"/>
        <v>42.4</v>
      </c>
      <c r="CS6" s="21">
        <f t="shared" si="10"/>
        <v>44.24</v>
      </c>
      <c r="CT6" s="21">
        <f t="shared" si="10"/>
        <v>45.3</v>
      </c>
      <c r="CU6" s="21">
        <f t="shared" si="10"/>
        <v>45.6</v>
      </c>
      <c r="CV6" s="21">
        <f t="shared" si="10"/>
        <v>44.79</v>
      </c>
      <c r="CW6" s="20" t="str">
        <f>IF(CW7="","",IF(CW7="-","【-】","【"&amp;SUBSTITUTE(TEXT(CW7,"#,##0.00"),"-","△")&amp;"】"))</f>
        <v>【43.17】</v>
      </c>
      <c r="CX6" s="21">
        <f>IF(CX7="",NA(),CX7)</f>
        <v>73.680000000000007</v>
      </c>
      <c r="CY6" s="21">
        <f t="shared" ref="CY6:DG6" si="11">IF(CY7="",NA(),CY7)</f>
        <v>77.569999999999993</v>
      </c>
      <c r="CZ6" s="21">
        <f t="shared" si="11"/>
        <v>78.760000000000005</v>
      </c>
      <c r="DA6" s="21">
        <f t="shared" si="11"/>
        <v>72.569999999999993</v>
      </c>
      <c r="DB6" s="21">
        <f t="shared" si="11"/>
        <v>72.81</v>
      </c>
      <c r="DC6" s="21">
        <f t="shared" si="11"/>
        <v>84.19</v>
      </c>
      <c r="DD6" s="21">
        <f t="shared" si="11"/>
        <v>88.15</v>
      </c>
      <c r="DE6" s="21">
        <f t="shared" si="11"/>
        <v>88.37</v>
      </c>
      <c r="DF6" s="21">
        <f t="shared" si="11"/>
        <v>88.66</v>
      </c>
      <c r="DG6" s="21">
        <f t="shared" si="11"/>
        <v>88.68</v>
      </c>
      <c r="DH6" s="20" t="str">
        <f>IF(DH7="","",IF(DH7="-","【-】","【"&amp;SUBSTITUTE(TEXT(DH7,"#,##0.00"),"-","△")&amp;"】"))</f>
        <v>【86.31】</v>
      </c>
      <c r="DI6" s="21">
        <f>IF(DI7="",NA(),DI7)</f>
        <v>38.36</v>
      </c>
      <c r="DJ6" s="21">
        <f t="shared" ref="DJ6:DR6" si="12">IF(DJ7="",NA(),DJ7)</f>
        <v>40.18</v>
      </c>
      <c r="DK6" s="21">
        <f t="shared" si="12"/>
        <v>42</v>
      </c>
      <c r="DL6" s="21">
        <f t="shared" si="12"/>
        <v>43.82</v>
      </c>
      <c r="DM6" s="21">
        <f t="shared" si="12"/>
        <v>45.63</v>
      </c>
      <c r="DN6" s="21">
        <f t="shared" si="12"/>
        <v>21.36</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22063</v>
      </c>
      <c r="D7" s="23">
        <v>46</v>
      </c>
      <c r="E7" s="23">
        <v>17</v>
      </c>
      <c r="F7" s="23">
        <v>4</v>
      </c>
      <c r="G7" s="23">
        <v>0</v>
      </c>
      <c r="H7" s="23" t="s">
        <v>95</v>
      </c>
      <c r="I7" s="23" t="s">
        <v>96</v>
      </c>
      <c r="J7" s="23" t="s">
        <v>97</v>
      </c>
      <c r="K7" s="23" t="s">
        <v>98</v>
      </c>
      <c r="L7" s="23" t="s">
        <v>99</v>
      </c>
      <c r="M7" s="23" t="s">
        <v>100</v>
      </c>
      <c r="N7" s="24" t="s">
        <v>101</v>
      </c>
      <c r="O7" s="24">
        <v>54.46</v>
      </c>
      <c r="P7" s="24">
        <v>0.2</v>
      </c>
      <c r="Q7" s="24">
        <v>279.02999999999997</v>
      </c>
      <c r="R7" s="24">
        <v>4045</v>
      </c>
      <c r="S7" s="24">
        <v>57361</v>
      </c>
      <c r="T7" s="24">
        <v>725.65</v>
      </c>
      <c r="U7" s="24">
        <v>79.05</v>
      </c>
      <c r="V7" s="24">
        <v>114</v>
      </c>
      <c r="W7" s="24">
        <v>0.43</v>
      </c>
      <c r="X7" s="24">
        <v>265.12</v>
      </c>
      <c r="Y7" s="24">
        <v>89.96</v>
      </c>
      <c r="Z7" s="24">
        <v>65.22</v>
      </c>
      <c r="AA7" s="24">
        <v>121.06</v>
      </c>
      <c r="AB7" s="24">
        <v>113.25</v>
      </c>
      <c r="AC7" s="24">
        <v>129.72</v>
      </c>
      <c r="AD7" s="24">
        <v>105.78</v>
      </c>
      <c r="AE7" s="24">
        <v>104.11</v>
      </c>
      <c r="AF7" s="24">
        <v>101.98</v>
      </c>
      <c r="AG7" s="24">
        <v>102.68</v>
      </c>
      <c r="AH7" s="24">
        <v>103.79</v>
      </c>
      <c r="AI7" s="24">
        <v>105.07</v>
      </c>
      <c r="AJ7" s="24">
        <v>15218.55</v>
      </c>
      <c r="AK7" s="24">
        <v>6335.02</v>
      </c>
      <c r="AL7" s="24">
        <v>4510.1499999999996</v>
      </c>
      <c r="AM7" s="24">
        <v>4472.8500000000004</v>
      </c>
      <c r="AN7" s="24">
        <v>5430.76</v>
      </c>
      <c r="AO7" s="24">
        <v>63.96</v>
      </c>
      <c r="AP7" s="24">
        <v>46.91</v>
      </c>
      <c r="AQ7" s="24">
        <v>52.27</v>
      </c>
      <c r="AR7" s="24">
        <v>58.68</v>
      </c>
      <c r="AS7" s="24">
        <v>53.87</v>
      </c>
      <c r="AT7" s="24">
        <v>63.54</v>
      </c>
      <c r="AU7" s="24">
        <v>74.260000000000005</v>
      </c>
      <c r="AV7" s="24">
        <v>66.06</v>
      </c>
      <c r="AW7" s="24">
        <v>78.28</v>
      </c>
      <c r="AX7" s="24">
        <v>63.82</v>
      </c>
      <c r="AY7" s="24">
        <v>57.26</v>
      </c>
      <c r="AZ7" s="24">
        <v>44.24</v>
      </c>
      <c r="BA7" s="24">
        <v>44.35</v>
      </c>
      <c r="BB7" s="24">
        <v>41.51</v>
      </c>
      <c r="BC7" s="24">
        <v>45.01</v>
      </c>
      <c r="BD7" s="24">
        <v>46.37</v>
      </c>
      <c r="BE7" s="24">
        <v>50.9</v>
      </c>
      <c r="BF7" s="24">
        <v>10153.61</v>
      </c>
      <c r="BG7" s="24">
        <v>4201.45</v>
      </c>
      <c r="BH7" s="24">
        <v>3006.41</v>
      </c>
      <c r="BI7" s="24">
        <v>2593.4</v>
      </c>
      <c r="BJ7" s="24">
        <v>2927.87</v>
      </c>
      <c r="BK7" s="24">
        <v>1258.43</v>
      </c>
      <c r="BL7" s="24">
        <v>1283.69</v>
      </c>
      <c r="BM7" s="24">
        <v>1160.22</v>
      </c>
      <c r="BN7" s="24">
        <v>1141.98</v>
      </c>
      <c r="BO7" s="24">
        <v>1062.58</v>
      </c>
      <c r="BP7" s="24">
        <v>1099.1500000000001</v>
      </c>
      <c r="BQ7" s="24">
        <v>23.02</v>
      </c>
      <c r="BR7" s="24">
        <v>60.92</v>
      </c>
      <c r="BS7" s="24">
        <v>76.28</v>
      </c>
      <c r="BT7" s="24">
        <v>76.78</v>
      </c>
      <c r="BU7" s="24">
        <v>52.99</v>
      </c>
      <c r="BV7" s="24">
        <v>73.36</v>
      </c>
      <c r="BW7" s="24">
        <v>82.53</v>
      </c>
      <c r="BX7" s="24">
        <v>81.81</v>
      </c>
      <c r="BY7" s="24">
        <v>82.27</v>
      </c>
      <c r="BZ7" s="24">
        <v>80.36</v>
      </c>
      <c r="CA7" s="24">
        <v>72.92</v>
      </c>
      <c r="CB7" s="24">
        <v>400.3</v>
      </c>
      <c r="CC7" s="24">
        <v>371.37</v>
      </c>
      <c r="CD7" s="24">
        <v>315.07</v>
      </c>
      <c r="CE7" s="24">
        <v>314.85000000000002</v>
      </c>
      <c r="CF7" s="24">
        <v>439.85</v>
      </c>
      <c r="CG7" s="24">
        <v>224.88</v>
      </c>
      <c r="CH7" s="24">
        <v>190.48</v>
      </c>
      <c r="CI7" s="24">
        <v>193.59</v>
      </c>
      <c r="CJ7" s="24">
        <v>194.42</v>
      </c>
      <c r="CK7" s="24">
        <v>201.33</v>
      </c>
      <c r="CL7" s="24">
        <v>225.78</v>
      </c>
      <c r="CM7" s="24">
        <v>9.3000000000000007</v>
      </c>
      <c r="CN7" s="24">
        <v>9.7100000000000009</v>
      </c>
      <c r="CO7" s="24">
        <v>9.08</v>
      </c>
      <c r="CP7" s="24">
        <v>8.76</v>
      </c>
      <c r="CQ7" s="24">
        <v>8.2799999999999994</v>
      </c>
      <c r="CR7" s="24">
        <v>42.4</v>
      </c>
      <c r="CS7" s="24">
        <v>44.24</v>
      </c>
      <c r="CT7" s="24">
        <v>45.3</v>
      </c>
      <c r="CU7" s="24">
        <v>45.6</v>
      </c>
      <c r="CV7" s="24">
        <v>44.79</v>
      </c>
      <c r="CW7" s="24">
        <v>43.17</v>
      </c>
      <c r="CX7" s="24">
        <v>73.680000000000007</v>
      </c>
      <c r="CY7" s="24">
        <v>77.569999999999993</v>
      </c>
      <c r="CZ7" s="24">
        <v>78.760000000000005</v>
      </c>
      <c r="DA7" s="24">
        <v>72.569999999999993</v>
      </c>
      <c r="DB7" s="24">
        <v>72.81</v>
      </c>
      <c r="DC7" s="24">
        <v>84.19</v>
      </c>
      <c r="DD7" s="24">
        <v>88.15</v>
      </c>
      <c r="DE7" s="24">
        <v>88.37</v>
      </c>
      <c r="DF7" s="24">
        <v>88.66</v>
      </c>
      <c r="DG7" s="24">
        <v>88.68</v>
      </c>
      <c r="DH7" s="24">
        <v>86.31</v>
      </c>
      <c r="DI7" s="24">
        <v>38.36</v>
      </c>
      <c r="DJ7" s="24">
        <v>40.18</v>
      </c>
      <c r="DK7" s="24">
        <v>42</v>
      </c>
      <c r="DL7" s="24">
        <v>43.82</v>
      </c>
      <c r="DM7" s="24">
        <v>45.63</v>
      </c>
      <c r="DN7" s="24">
        <v>21.36</v>
      </c>
      <c r="DO7" s="24">
        <v>31.73</v>
      </c>
      <c r="DP7" s="24">
        <v>32.57</v>
      </c>
      <c r="DQ7" s="24">
        <v>33.159999999999997</v>
      </c>
      <c r="DR7" s="24">
        <v>34.590000000000003</v>
      </c>
      <c r="DS7" s="24">
        <v>30.82</v>
      </c>
      <c r="DT7" s="24">
        <v>0</v>
      </c>
      <c r="DU7" s="24">
        <v>0</v>
      </c>
      <c r="DV7" s="24">
        <v>0</v>
      </c>
      <c r="DW7" s="24">
        <v>0</v>
      </c>
      <c r="DX7" s="24">
        <v>0</v>
      </c>
      <c r="DY7" s="24">
        <v>0.01</v>
      </c>
      <c r="DZ7" s="24">
        <v>0</v>
      </c>
      <c r="EA7" s="24">
        <v>0.04</v>
      </c>
      <c r="EB7" s="24">
        <v>0.12</v>
      </c>
      <c r="EC7" s="24">
        <v>0.1</v>
      </c>
      <c r="ED7" s="24">
        <v>0.06</v>
      </c>
      <c r="EE7" s="24">
        <v>0</v>
      </c>
      <c r="EF7" s="24">
        <v>0</v>
      </c>
      <c r="EG7" s="24">
        <v>0</v>
      </c>
      <c r="EH7" s="24">
        <v>0</v>
      </c>
      <c r="EI7" s="24">
        <v>0</v>
      </c>
      <c r="EJ7" s="24">
        <v>0.39</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上下水道部 Office0001</cp:lastModifiedBy>
  <dcterms:created xsi:type="dcterms:W3CDTF">2025-12-23T06:08:32Z</dcterms:created>
  <dcterms:modified xsi:type="dcterms:W3CDTF">2026-01-23T06:19:26Z</dcterms:modified>
  <cp:category/>
</cp:coreProperties>
</file>