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twnas11\NasJyouGesuidou\管理課\02管理係\70-会計業務\06-経営比較分析表\R6\03 （提出用）経営比較分析表\"/>
    </mc:Choice>
  </mc:AlternateContent>
  <xr:revisionPtr revIDLastSave="0" documentId="13_ncr:1_{77AD1C6C-088D-42FD-8095-C5150B7FDC9C}" xr6:coauthVersionLast="47" xr6:coauthVersionMax="47" xr10:uidLastSave="{00000000-0000-0000-0000-000000000000}"/>
  <workbookProtection workbookAlgorithmName="SHA-512" workbookHashValue="D16vlMEzCWTQx8/OQojlgEXLZOVAGBjVgAgRGPVEx9RQeIxGRn7r9wA2a6HLYcy/kpxb0LUIrBfJOVysSL8J3g==" workbookSaltValue="42ZC0am7SaqXquRO4m8Hqw==" workbookSpinCount="100000" lockStructure="1"/>
  <bookViews>
    <workbookView xWindow="28680" yWindow="-45" windowWidth="29040" windowHeight="15720" xr2:uid="{00000000-000D-0000-FFFF-FFFF00000000}"/>
  </bookViews>
  <sheets>
    <sheet name="法適用_下水道事業" sheetId="4" r:id="rId1"/>
    <sheet name="データ" sheetId="5" state="hidden" r:id="rId2"/>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F85"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<sst xmlns="http://schemas.openxmlformats.org/spreadsheetml/2006/main" count="231" uniqueCount="116">
  <si>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</si>
  <si>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</si>
  <si>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</si>
  <si>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</si>
  <si>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</si>
  <si>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</si>
  <si>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</si>
  <si>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</si>
  <si>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</si>
  <si>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</si>
  <si>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</si>
  <si>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</si>
  <si>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</si>
  <si>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</si>
  <si>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</si>
  <si>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</si>
  <si>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</si>
  <si>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</si>
  <si>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</si>
  <si>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</si>
  <si>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</si>
  <si>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</si>
  <si>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</si>
  <si>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</si>
  <si>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</si>
  <si>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</si>
  <si>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</si>
  <si>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</si>
  <si>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</si>
  <si>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</si>
  <si>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</si>
  <si>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</si>
  <si>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</si>
  <si>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</si>
  <si>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</si>
  <si>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</si>
  <si>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</si>
  <si>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</si>
  <si>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</si>
  <si>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</si>
  <si>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</si>
  <si>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</si>
  <si>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</si>
  <si>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</si>
  <si>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</si>
  <si>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</si>
  <si>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</si>
  <si>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</si>
  <si>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</si>
  <si>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</si>
  <si>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</si>
  <si>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</si>
  <si>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</si>
  <si>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</si>
  <si>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</si>
  <si>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</si>
  <si>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</si>
  <si>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</si>
  <si>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</si>
  <si>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</si>
  <si>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</si>
  <si>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</si>
  <si>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</si>
  <si>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</si>
  <si>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</si>
  <si>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</si>
  <si>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</si>
  <si>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</si>
  <si>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</si>
  <si>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</si>
  <si>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</si>
  <si>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</si>
  <si>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</si>
  <si>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</si>
  <si>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</si>
  <si>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</si>
  <si>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</si>
  <si>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</si>
  <si>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</si>
  <si>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</si>
  <si>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</si>
  <si>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</si>
  <si>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</si>
  <si>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</si>
  <si>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</si>
  <si>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</si>
  <si>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</si>
  <si>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</si>
  <si>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</si>
  <si>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</si>
  <si>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</si>
  <si>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</si>
  <si>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</si>
  <si>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</si>
  <si>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</si>
  <si>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</si>
  <si>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十和田市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</si>
  <si>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</si>
  <si>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</si>
  <si>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</si>
  <si>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</si>
  <si>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</si>
  <si>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</si>
  <si>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</si>
  <si>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</si>
  <si>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</si>
  <si>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</si>
  <si>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</si>
  <si>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</si>
  <si>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</si>
  <si>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</si>
  <si>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</si>
  <si>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</si>
  <si>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「有形固定資産減価償却率」は増加傾向にあり、類似団体より高い水準で推移している。前年度で完了した処理施設更新事業により、固定資産が増えたことから今後比率が下がると予想される。
「管渠老朽化率」「管渠改善率」は供用開始から35年であるため耐用年数（50年）を超えている管渠がなく、未だ０％である。
</t>
    <rPh sb="40" eb="43">
      <t>ゼンネンド</t>
    </rPh>
    <rPh sb="44" eb="46">
      <t>カンリョウ</t>
    </rPh>
    <rPh sb="65" eb="66">
      <t>フ</t>
    </rPh>
    <rPh sb="72" eb="74">
      <t>コンゴ</t>
    </rPh>
    <rPh sb="97" eb="99">
      <t>カンキョ</t>
    </rPh>
    <rPh sb="99" eb="101">
      <t>カイゼン</t>
    </rPh>
    <rPh sb="101" eb="102">
      <t>リツ</t>
    </rPh>
    <phoneticPr fontId="4"/>
  </si>
  <si>
    <t>「経常収支比率」及び「累積欠損金比率」は退職給付引当金が戻入益となったものの、分流式経費に係る一般会計からの繰入金の大幅な減少により、前年度より不良な状態であり、類似団体と比較しても不良な状態である。
「流動比率」は一般会計からの建設改良に係る出資金が増加したものの、翌年度支払い分の未払金が増加したことにより、前年度と同様な数値である。また、平成26年度に会計基準の見直しにより大幅に減となったことにより、依然として類似団体より低い水準である。
「企業債残高対事業規模比率」は過去の企業債完済等により前年度より減少しており、類似団体よりやや低い水準となった。
「経費回収率」「汚水処理原価」は老朽化に伴う施設修繕等により維持管理に係る修繕費が増加したことから、前年度よりも低い水準となっており、類似団体より不良な状態となっている。
「施設利用率」はほぼ横ばい状況にあり、類似団体より低い水準であるため、今後予測される人口減少による処理能力の余剰部分の有効利用を検討する必要がある。
「水洗化率」は類似団体より高い水準であるが、ここ５年ほぼ横ばい状態であるため、加入率の向上を図る必要がある。</t>
    <rPh sb="8" eb="9">
      <t>オヨ</t>
    </rPh>
    <rPh sb="20" eb="22">
      <t>タイショク</t>
    </rPh>
    <rPh sb="22" eb="24">
      <t>キュウフ</t>
    </rPh>
    <rPh sb="24" eb="26">
      <t>ヒキアテ</t>
    </rPh>
    <rPh sb="26" eb="27">
      <t>キン</t>
    </rPh>
    <rPh sb="28" eb="30">
      <t>レイニュウ</t>
    </rPh>
    <rPh sb="30" eb="31">
      <t>エキ</t>
    </rPh>
    <rPh sb="39" eb="41">
      <t>ブンリュウ</t>
    </rPh>
    <rPh sb="41" eb="42">
      <t>シキ</t>
    </rPh>
    <rPh sb="42" eb="44">
      <t>ケイヒ</t>
    </rPh>
    <rPh sb="45" eb="46">
      <t>カカ</t>
    </rPh>
    <rPh sb="58" eb="60">
      <t>オオハバ</t>
    </rPh>
    <rPh sb="67" eb="70">
      <t>ゼンネンド</t>
    </rPh>
    <rPh sb="72" eb="74">
      <t>フリョウ</t>
    </rPh>
    <rPh sb="75" eb="77">
      <t>ジョウタイ</t>
    </rPh>
    <rPh sb="81" eb="83">
      <t>ルイジ</t>
    </rPh>
    <rPh sb="83" eb="85">
      <t>ダンタイ</t>
    </rPh>
    <rPh sb="86" eb="88">
      <t>ヒカク</t>
    </rPh>
    <rPh sb="91" eb="93">
      <t>フリョウ</t>
    </rPh>
    <rPh sb="94" eb="96">
      <t>ジョウタイ</t>
    </rPh>
    <rPh sb="104" eb="106">
      <t>ヒリツ</t>
    </rPh>
    <rPh sb="108" eb="110">
      <t>イッパン</t>
    </rPh>
    <rPh sb="110" eb="112">
      <t>カイケイ</t>
    </rPh>
    <rPh sb="115" eb="117">
      <t>ケンセツ</t>
    </rPh>
    <rPh sb="117" eb="119">
      <t>カイリョウ</t>
    </rPh>
    <rPh sb="120" eb="121">
      <t>カカ</t>
    </rPh>
    <rPh sb="122" eb="125">
      <t>シュッシキン</t>
    </rPh>
    <rPh sb="126" eb="128">
      <t>ゾウカ</t>
    </rPh>
    <rPh sb="134" eb="137">
      <t>ヨクネンド</t>
    </rPh>
    <rPh sb="137" eb="139">
      <t>シハラ</t>
    </rPh>
    <rPh sb="140" eb="141">
      <t>ブン</t>
    </rPh>
    <rPh sb="142" eb="143">
      <t>ミ</t>
    </rPh>
    <rPh sb="143" eb="144">
      <t>バラ</t>
    </rPh>
    <rPh sb="144" eb="145">
      <t>キン</t>
    </rPh>
    <rPh sb="146" eb="148">
      <t>ゾウカ</t>
    </rPh>
    <rPh sb="156" eb="159">
      <t>ゼンネンド</t>
    </rPh>
    <rPh sb="160" eb="162">
      <t>ドウヨウ</t>
    </rPh>
    <rPh sb="163" eb="165">
      <t>スウチ</t>
    </rPh>
    <rPh sb="204" eb="206">
      <t>イゼン</t>
    </rPh>
    <rPh sb="217" eb="219">
      <t>スイジュン</t>
    </rPh>
    <rPh sb="239" eb="241">
      <t>カコ</t>
    </rPh>
    <rPh sb="242" eb="244">
      <t>キギョウ</t>
    </rPh>
    <rPh sb="244" eb="245">
      <t>サイ</t>
    </rPh>
    <rPh sb="245" eb="247">
      <t>カンサイ</t>
    </rPh>
    <rPh sb="247" eb="248">
      <t>トウ</t>
    </rPh>
    <rPh sb="256" eb="258">
      <t>ゲンショウ</t>
    </rPh>
    <rPh sb="271" eb="272">
      <t>ヒク</t>
    </rPh>
    <rPh sb="273" eb="275">
      <t>スイジュン</t>
    </rPh>
    <rPh sb="297" eb="300">
      <t>ロウキュウカ</t>
    </rPh>
    <rPh sb="301" eb="302">
      <t>トモナ</t>
    </rPh>
    <rPh sb="303" eb="305">
      <t>シセツ</t>
    </rPh>
    <rPh sb="305" eb="307">
      <t>シュウゼン</t>
    </rPh>
    <rPh sb="307" eb="308">
      <t>トウ</t>
    </rPh>
    <rPh sb="311" eb="313">
      <t>イジ</t>
    </rPh>
    <rPh sb="313" eb="315">
      <t>カンリ</t>
    </rPh>
    <rPh sb="316" eb="317">
      <t>カカ</t>
    </rPh>
    <rPh sb="318" eb="321">
      <t>シュウゼンヒ</t>
    </rPh>
    <rPh sb="322" eb="324">
      <t>ゾウカ</t>
    </rPh>
    <rPh sb="331" eb="334">
      <t>ゼンネンド</t>
    </rPh>
    <rPh sb="337" eb="338">
      <t>ヒク</t>
    </rPh>
    <rPh sb="339" eb="341">
      <t>スイジュン</t>
    </rPh>
    <rPh sb="394" eb="396">
      <t>スイジュン</t>
    </rPh>
    <rPh sb="402" eb="404">
      <t>コンゴ</t>
    </rPh>
    <rPh sb="404" eb="406">
      <t>ヨソク</t>
    </rPh>
    <rPh sb="409" eb="411">
      <t>ジンコウ</t>
    </rPh>
    <rPh sb="411" eb="413">
      <t>ゲンショウ</t>
    </rPh>
    <rPh sb="416" eb="418">
      <t>ショリ</t>
    </rPh>
    <rPh sb="418" eb="420">
      <t>ノウリョク</t>
    </rPh>
    <rPh sb="421" eb="423">
      <t>ヨジョウ</t>
    </rPh>
    <rPh sb="423" eb="425">
      <t>ブブン</t>
    </rPh>
    <rPh sb="426" eb="428">
      <t>ユウコウ</t>
    </rPh>
    <rPh sb="428" eb="430">
      <t>リヨウ</t>
    </rPh>
    <rPh sb="431" eb="433">
      <t>ケントウ</t>
    </rPh>
    <rPh sb="435" eb="437">
      <t>ヒツヨウ</t>
    </rPh>
    <rPh sb="449" eb="451">
      <t>ルイジ</t>
    </rPh>
    <rPh sb="451" eb="453">
      <t>ダンタイ</t>
    </rPh>
    <rPh sb="455" eb="456">
      <t>タカ</t>
    </rPh>
    <rPh sb="457" eb="459">
      <t>スイジュン</t>
    </rPh>
    <rPh sb="481" eb="483">
      <t>カニュウ</t>
    </rPh>
    <rPh sb="483" eb="484">
      <t>リツ</t>
    </rPh>
    <rPh sb="485" eb="487">
      <t>コウジョウ</t>
    </rPh>
    <rPh sb="488" eb="489">
      <t>ハカ</t>
    </rPh>
    <rPh sb="490" eb="492">
      <t>ヒツヨウ</t>
    </rPh>
    <phoneticPr fontId="4"/>
  </si>
  <si>
    <t>　経営の健全性・効率性については、使用料の増加及び水洗化率の大幅な向上はあまり見込めないため、効率的な維持管理により経費を抑えるとともに、不明水対策を強化することで有収率を上げ、累積欠損金を減らすことが必要である。計画に基づいた事業実施で事業費の平準化を図り、借入額を償還額内に収めることにより、着実に企業債残高を減らしていかなければならない。
　老朽化の状況については、施設の状態と耐用年数を考慮しながら計画的に更新・改善工事に取り組んでいく必要がある。</t>
    <rPh sb="30" eb="32">
      <t>オオハバ</t>
    </rPh>
    <rPh sb="186" eb="188">
      <t>シセツ</t>
    </rPh>
    <rPh sb="197" eb="199">
      <t>コウリョ</t>
    </rPh>
    <rPh sb="205" eb="206">
      <t>テキ</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</si>
</sst>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color theme="1"/>
      <name val="ＭＳ ゴシック"/>
      <family val="3"/>
    </font>
    <font>
      <sz val="6"/>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76E-4563-A14B-A3341CB3916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0.01</c:v>
                </c:pt>
                <c:pt idx="3">
                  <c:v>0.02</c:v>
                </c:pt>
                <c:pt idx="4">
                  <c:v>0.02</c:v>
                </c:pt>
              </c:numCache>
            </c:numRef>
          </c:val>
          <c:smooth val="0"/>
          <c:extLst>
            <c:ext xmlns:c16="http://schemas.microsoft.com/office/drawing/2014/chart" uri="{C3380CC4-5D6E-409C-BE32-E72D297353CC}">
              <c16:uniqueId val="{00000001-176E-4563-A14B-A3341CB3916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34.64</c:v>
                </c:pt>
                <c:pt idx="1">
                  <c:v>33.03</c:v>
                </c:pt>
                <c:pt idx="2">
                  <c:v>32.35</c:v>
                </c:pt>
                <c:pt idx="3">
                  <c:v>31.74</c:v>
                </c:pt>
                <c:pt idx="4">
                  <c:v>31.05</c:v>
                </c:pt>
              </c:numCache>
            </c:numRef>
          </c:val>
          <c:extLst>
            <c:ext xmlns:c16="http://schemas.microsoft.com/office/drawing/2014/chart" uri="{C3380CC4-5D6E-409C-BE32-E72D297353CC}">
              <c16:uniqueId val="{00000000-73CA-49B3-9F61-AAABFCAE5E9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55.26</c:v>
                </c:pt>
                <c:pt idx="1">
                  <c:v>54.54</c:v>
                </c:pt>
                <c:pt idx="2">
                  <c:v>52.9</c:v>
                </c:pt>
                <c:pt idx="3">
                  <c:v>52.63</c:v>
                </c:pt>
                <c:pt idx="4">
                  <c:v>52.34</c:v>
                </c:pt>
              </c:numCache>
            </c:numRef>
          </c:val>
          <c:smooth val="0"/>
          <c:extLst>
            <c:ext xmlns:c16="http://schemas.microsoft.com/office/drawing/2014/chart" uri="{C3380CC4-5D6E-409C-BE32-E72D297353CC}">
              <c16:uniqueId val="{00000001-73CA-49B3-9F61-AAABFCAE5E9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95.92</c:v>
                </c:pt>
                <c:pt idx="1">
                  <c:v>96.03</c:v>
                </c:pt>
                <c:pt idx="2">
                  <c:v>96.18</c:v>
                </c:pt>
                <c:pt idx="3">
                  <c:v>96.45</c:v>
                </c:pt>
                <c:pt idx="4">
                  <c:v>96.38</c:v>
                </c:pt>
              </c:numCache>
            </c:numRef>
          </c:val>
          <c:extLst>
            <c:ext xmlns:c16="http://schemas.microsoft.com/office/drawing/2014/chart" uri="{C3380CC4-5D6E-409C-BE32-E72D297353CC}">
              <c16:uniqueId val="{00000000-4F30-4D13-832C-221A1F79694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90.52</c:v>
                </c:pt>
                <c:pt idx="1">
                  <c:v>90.3</c:v>
                </c:pt>
                <c:pt idx="2">
                  <c:v>90.3</c:v>
                </c:pt>
                <c:pt idx="3">
                  <c:v>90.32</c:v>
                </c:pt>
                <c:pt idx="4">
                  <c:v>90.05</c:v>
                </c:pt>
              </c:numCache>
            </c:numRef>
          </c:val>
          <c:smooth val="0"/>
          <c:extLst>
            <c:ext xmlns:c16="http://schemas.microsoft.com/office/drawing/2014/chart" uri="{C3380CC4-5D6E-409C-BE32-E72D297353CC}">
              <c16:uniqueId val="{00000001-4F30-4D13-832C-221A1F79694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100.43</c:v>
                </c:pt>
                <c:pt idx="1">
                  <c:v>92.87</c:v>
                </c:pt>
                <c:pt idx="2">
                  <c:v>93.92</c:v>
                </c:pt>
                <c:pt idx="3">
                  <c:v>94.88</c:v>
                </c:pt>
                <c:pt idx="4">
                  <c:v>89.76</c:v>
                </c:pt>
              </c:numCache>
            </c:numRef>
          </c:val>
          <c:extLst>
            <c:ext xmlns:c16="http://schemas.microsoft.com/office/drawing/2014/chart" uri="{C3380CC4-5D6E-409C-BE32-E72D297353CC}">
              <c16:uniqueId val="{00000000-E05B-480C-98D9-F8ED8FAA831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103.09</c:v>
                </c:pt>
                <c:pt idx="1">
                  <c:v>102.11</c:v>
                </c:pt>
                <c:pt idx="2">
                  <c:v>101.91</c:v>
                </c:pt>
                <c:pt idx="3">
                  <c:v>103.07</c:v>
                </c:pt>
                <c:pt idx="4">
                  <c:v>103.04</c:v>
                </c:pt>
              </c:numCache>
            </c:numRef>
          </c:val>
          <c:smooth val="0"/>
          <c:extLst>
            <c:ext xmlns:c16="http://schemas.microsoft.com/office/drawing/2014/chart" uri="{C3380CC4-5D6E-409C-BE32-E72D297353CC}">
              <c16:uniqueId val="{00000001-E05B-480C-98D9-F8ED8FAA831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40.590000000000003</c:v>
                </c:pt>
                <c:pt idx="1">
                  <c:v>42.33</c:v>
                </c:pt>
                <c:pt idx="2">
                  <c:v>44.2</c:v>
                </c:pt>
                <c:pt idx="3">
                  <c:v>46.07</c:v>
                </c:pt>
                <c:pt idx="4">
                  <c:v>47.92</c:v>
                </c:pt>
              </c:numCache>
            </c:numRef>
          </c:val>
          <c:extLst>
            <c:ext xmlns:c16="http://schemas.microsoft.com/office/drawing/2014/chart" uri="{C3380CC4-5D6E-409C-BE32-E72D297353CC}">
              <c16:uniqueId val="{00000000-7505-41DE-BE1C-7939FE08CEC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c:v>
                </c:pt>
                <c:pt idx="1">
                  <c:v>28.12</c:v>
                </c:pt>
                <c:pt idx="2">
                  <c:v>28.79</c:v>
                </c:pt>
                <c:pt idx="3">
                  <c:v>30.5</c:v>
                </c:pt>
                <c:pt idx="4">
                  <c:v>30.49</c:v>
                </c:pt>
              </c:numCache>
            </c:numRef>
          </c:val>
          <c:smooth val="0"/>
          <c:extLst>
            <c:ext xmlns:c16="http://schemas.microsoft.com/office/drawing/2014/chart" uri="{C3380CC4-5D6E-409C-BE32-E72D297353CC}">
              <c16:uniqueId val="{00000001-7505-41DE-BE1C-7939FE08CEC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DA1-4A9B-A6DC-772EC00F2F5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6DA1-4A9B-A6DC-772EC00F2F5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1169.06</c:v>
                </c:pt>
                <c:pt idx="1">
                  <c:v>1224</c:v>
                </c:pt>
                <c:pt idx="2">
                  <c:v>1269.5999999999999</c:v>
                </c:pt>
                <c:pt idx="3">
                  <c:v>1310.3599999999999</c:v>
                </c:pt>
                <c:pt idx="4">
                  <c:v>1392.4</c:v>
                </c:pt>
              </c:numCache>
            </c:numRef>
          </c:val>
          <c:extLst>
            <c:ext xmlns:c16="http://schemas.microsoft.com/office/drawing/2014/chart" uri="{C3380CC4-5D6E-409C-BE32-E72D297353CC}">
              <c16:uniqueId val="{00000000-9CDE-4A5C-9721-2B2F2BED448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101.24</c:v>
                </c:pt>
                <c:pt idx="1">
                  <c:v>124.9</c:v>
                </c:pt>
                <c:pt idx="2">
                  <c:v>124.8</c:v>
                </c:pt>
                <c:pt idx="3">
                  <c:v>120.64</c:v>
                </c:pt>
                <c:pt idx="4">
                  <c:v>100.31</c:v>
                </c:pt>
              </c:numCache>
            </c:numRef>
          </c:val>
          <c:smooth val="0"/>
          <c:extLst>
            <c:ext xmlns:c16="http://schemas.microsoft.com/office/drawing/2014/chart" uri="{C3380CC4-5D6E-409C-BE32-E72D297353CC}">
              <c16:uniqueId val="{00000001-9CDE-4A5C-9721-2B2F2BED448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23.24</c:v>
                </c:pt>
                <c:pt idx="1">
                  <c:v>29.45</c:v>
                </c:pt>
                <c:pt idx="2">
                  <c:v>31.37</c:v>
                </c:pt>
                <c:pt idx="3">
                  <c:v>26.09</c:v>
                </c:pt>
                <c:pt idx="4">
                  <c:v>26.84</c:v>
                </c:pt>
              </c:numCache>
            </c:numRef>
          </c:val>
          <c:extLst>
            <c:ext xmlns:c16="http://schemas.microsoft.com/office/drawing/2014/chart" uri="{C3380CC4-5D6E-409C-BE32-E72D297353CC}">
              <c16:uniqueId val="{00000000-64A2-41B2-B615-69798F3530A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37.24</c:v>
                </c:pt>
                <c:pt idx="1">
                  <c:v>33.58</c:v>
                </c:pt>
                <c:pt idx="2">
                  <c:v>35.42</c:v>
                </c:pt>
                <c:pt idx="3">
                  <c:v>39.82</c:v>
                </c:pt>
                <c:pt idx="4">
                  <c:v>41.03</c:v>
                </c:pt>
              </c:numCache>
            </c:numRef>
          </c:val>
          <c:smooth val="0"/>
          <c:extLst>
            <c:ext xmlns:c16="http://schemas.microsoft.com/office/drawing/2014/chart" uri="{C3380CC4-5D6E-409C-BE32-E72D297353CC}">
              <c16:uniqueId val="{00000001-64A2-41B2-B615-69798F3530A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1288.82</c:v>
                </c:pt>
                <c:pt idx="1">
                  <c:v>1112.74</c:v>
                </c:pt>
                <c:pt idx="2">
                  <c:v>1003.35</c:v>
                </c:pt>
                <c:pt idx="3">
                  <c:v>893.9</c:v>
                </c:pt>
                <c:pt idx="4">
                  <c:v>778.15</c:v>
                </c:pt>
              </c:numCache>
            </c:numRef>
          </c:val>
          <c:extLst>
            <c:ext xmlns:c16="http://schemas.microsoft.com/office/drawing/2014/chart" uri="{C3380CC4-5D6E-409C-BE32-E72D297353CC}">
              <c16:uniqueId val="{00000000-382F-4676-AA62-A2D91ABC975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783.8</c:v>
                </c:pt>
                <c:pt idx="1">
                  <c:v>778.81</c:v>
                </c:pt>
                <c:pt idx="2">
                  <c:v>718.49</c:v>
                </c:pt>
                <c:pt idx="3">
                  <c:v>743.31</c:v>
                </c:pt>
                <c:pt idx="4">
                  <c:v>796.8</c:v>
                </c:pt>
              </c:numCache>
            </c:numRef>
          </c:val>
          <c:smooth val="0"/>
          <c:extLst>
            <c:ext xmlns:c16="http://schemas.microsoft.com/office/drawing/2014/chart" uri="{C3380CC4-5D6E-409C-BE32-E72D297353CC}">
              <c16:uniqueId val="{00000001-382F-4676-AA62-A2D91ABC975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64.900000000000006</c:v>
                </c:pt>
                <c:pt idx="1">
                  <c:v>70.069999999999993</c:v>
                </c:pt>
                <c:pt idx="2">
                  <c:v>70.48</c:v>
                </c:pt>
                <c:pt idx="3">
                  <c:v>61.23</c:v>
                </c:pt>
                <c:pt idx="4">
                  <c:v>56.72</c:v>
                </c:pt>
              </c:numCache>
            </c:numRef>
          </c:val>
          <c:extLst>
            <c:ext xmlns:c16="http://schemas.microsoft.com/office/drawing/2014/chart" uri="{C3380CC4-5D6E-409C-BE32-E72D297353CC}">
              <c16:uniqueId val="{00000000-7E3C-4652-AE20-4FF63E230B4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68.11</c:v>
                </c:pt>
                <c:pt idx="1">
                  <c:v>67.23</c:v>
                </c:pt>
                <c:pt idx="2">
                  <c:v>61.82</c:v>
                </c:pt>
                <c:pt idx="3">
                  <c:v>61.15</c:v>
                </c:pt>
                <c:pt idx="4">
                  <c:v>58.41</c:v>
                </c:pt>
              </c:numCache>
            </c:numRef>
          </c:val>
          <c:smooth val="0"/>
          <c:extLst>
            <c:ext xmlns:c16="http://schemas.microsoft.com/office/drawing/2014/chart" uri="{C3380CC4-5D6E-409C-BE32-E72D297353CC}">
              <c16:uniqueId val="{00000001-7E3C-4652-AE20-4FF63E230B4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317.36</c:v>
                </c:pt>
                <c:pt idx="1">
                  <c:v>294.3</c:v>
                </c:pt>
                <c:pt idx="2">
                  <c:v>294.04000000000002</c:v>
                </c:pt>
                <c:pt idx="3">
                  <c:v>339.64</c:v>
                </c:pt>
                <c:pt idx="4">
                  <c:v>370.27</c:v>
                </c:pt>
              </c:numCache>
            </c:numRef>
          </c:val>
          <c:extLst>
            <c:ext xmlns:c16="http://schemas.microsoft.com/office/drawing/2014/chart" uri="{C3380CC4-5D6E-409C-BE32-E72D297353CC}">
              <c16:uniqueId val="{00000000-564C-490D-882D-FE9C9C18FC6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222.41</c:v>
                </c:pt>
                <c:pt idx="1">
                  <c:v>228.21</c:v>
                </c:pt>
                <c:pt idx="2">
                  <c:v>246.9</c:v>
                </c:pt>
                <c:pt idx="3">
                  <c:v>250.43</c:v>
                </c:pt>
                <c:pt idx="4">
                  <c:v>267.33999999999997</c:v>
                </c:pt>
              </c:numCache>
            </c:numRef>
          </c:val>
          <c:smooth val="0"/>
          <c:extLst>
            <c:ext xmlns:c16="http://schemas.microsoft.com/office/drawing/2014/chart" uri="{C3380CC4-5D6E-409C-BE32-E72D297353CC}">
              <c16:uniqueId val="{00000001-564C-490D-882D-FE9C9C18FC6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T36"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青森県　十和田市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F1</v>
      </c>
      <c r="X8" s="70"/>
      <c r="Y8" s="70"/>
      <c r="Z8" s="70"/>
      <c r="AA8" s="70"/>
      <c r="AB8" s="70"/>
      <c r="AC8" s="70"/>
      <c r="AD8" s="71" t="str">
        <f>データ!$M$6</f>
        <v>非設置</v>
      </c>
      <c r="AE8" s="71"/>
      <c r="AF8" s="71"/>
      <c r="AG8" s="71"/>
      <c r="AH8" s="71"/>
      <c r="AI8" s="71"/>
      <c r="AJ8" s="71"/>
      <c r="AK8" s="3"/>
      <c r="AL8" s="44">
        <f>データ!S6</f>
        <v>57361</v>
      </c>
      <c r="AM8" s="44"/>
      <c r="AN8" s="44"/>
      <c r="AO8" s="44"/>
      <c r="AP8" s="44"/>
      <c r="AQ8" s="44"/>
      <c r="AR8" s="44"/>
      <c r="AS8" s="44"/>
      <c r="AT8" s="45">
        <f>データ!T6</f>
        <v>725.65</v>
      </c>
      <c r="AU8" s="45"/>
      <c r="AV8" s="45"/>
      <c r="AW8" s="45"/>
      <c r="AX8" s="45"/>
      <c r="AY8" s="45"/>
      <c r="AZ8" s="45"/>
      <c r="BA8" s="45"/>
      <c r="BB8" s="45">
        <f>データ!U6</f>
        <v>79.05</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65.760000000000005</v>
      </c>
      <c r="J10" s="45"/>
      <c r="K10" s="45"/>
      <c r="L10" s="45"/>
      <c r="M10" s="45"/>
      <c r="N10" s="45"/>
      <c r="O10" s="45"/>
      <c r="P10" s="45">
        <f>データ!P6</f>
        <v>11.04</v>
      </c>
      <c r="Q10" s="45"/>
      <c r="R10" s="45"/>
      <c r="S10" s="45"/>
      <c r="T10" s="45"/>
      <c r="U10" s="45"/>
      <c r="V10" s="45"/>
      <c r="W10" s="45">
        <f>データ!Q6</f>
        <v>97.18</v>
      </c>
      <c r="X10" s="45"/>
      <c r="Y10" s="45"/>
      <c r="Z10" s="45"/>
      <c r="AA10" s="45"/>
      <c r="AB10" s="45"/>
      <c r="AC10" s="45"/>
      <c r="AD10" s="44">
        <f>データ!R6</f>
        <v>4045</v>
      </c>
      <c r="AE10" s="44"/>
      <c r="AF10" s="44"/>
      <c r="AG10" s="44"/>
      <c r="AH10" s="44"/>
      <c r="AI10" s="44"/>
      <c r="AJ10" s="44"/>
      <c r="AK10" s="2"/>
      <c r="AL10" s="44">
        <f>データ!V6</f>
        <v>6295</v>
      </c>
      <c r="AM10" s="44"/>
      <c r="AN10" s="44"/>
      <c r="AO10" s="44"/>
      <c r="AP10" s="44"/>
      <c r="AQ10" s="44"/>
      <c r="AR10" s="44"/>
      <c r="AS10" s="44"/>
      <c r="AT10" s="45">
        <f>データ!W6</f>
        <v>7.77</v>
      </c>
      <c r="AU10" s="45"/>
      <c r="AV10" s="45"/>
      <c r="AW10" s="45"/>
      <c r="AX10" s="45"/>
      <c r="AY10" s="45"/>
      <c r="AZ10" s="45"/>
      <c r="BA10" s="45"/>
      <c r="BB10" s="45">
        <f>データ!X6</f>
        <v>810.17</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60"/>
      <c r="BN16" s="60"/>
      <c r="BO16" s="60"/>
      <c r="BP16" s="60"/>
      <c r="BQ16" s="60"/>
      <c r="BR16" s="60"/>
      <c r="BS16" s="60"/>
      <c r="BT16" s="60"/>
      <c r="BU16" s="60"/>
      <c r="BV16" s="60"/>
      <c r="BW16" s="60"/>
      <c r="BX16" s="60"/>
      <c r="BY16" s="60"/>
      <c r="BZ16" s="6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2"/>
      <c r="BM17" s="60"/>
      <c r="BN17" s="60"/>
      <c r="BO17" s="60"/>
      <c r="BP17" s="60"/>
      <c r="BQ17" s="60"/>
      <c r="BR17" s="60"/>
      <c r="BS17" s="60"/>
      <c r="BT17" s="60"/>
      <c r="BU17" s="60"/>
      <c r="BV17" s="60"/>
      <c r="BW17" s="60"/>
      <c r="BX17" s="60"/>
      <c r="BY17" s="60"/>
      <c r="BZ17" s="6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2"/>
      <c r="BM18" s="60"/>
      <c r="BN18" s="60"/>
      <c r="BO18" s="60"/>
      <c r="BP18" s="60"/>
      <c r="BQ18" s="60"/>
      <c r="BR18" s="60"/>
      <c r="BS18" s="60"/>
      <c r="BT18" s="60"/>
      <c r="BU18" s="60"/>
      <c r="BV18" s="60"/>
      <c r="BW18" s="60"/>
      <c r="BX18" s="60"/>
      <c r="BY18" s="60"/>
      <c r="BZ18" s="6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2"/>
      <c r="BM19" s="60"/>
      <c r="BN19" s="60"/>
      <c r="BO19" s="60"/>
      <c r="BP19" s="60"/>
      <c r="BQ19" s="60"/>
      <c r="BR19" s="60"/>
      <c r="BS19" s="60"/>
      <c r="BT19" s="60"/>
      <c r="BU19" s="60"/>
      <c r="BV19" s="60"/>
      <c r="BW19" s="60"/>
      <c r="BX19" s="60"/>
      <c r="BY19" s="60"/>
      <c r="BZ19" s="6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2"/>
      <c r="BM20" s="60"/>
      <c r="BN20" s="60"/>
      <c r="BO20" s="60"/>
      <c r="BP20" s="60"/>
      <c r="BQ20" s="60"/>
      <c r="BR20" s="60"/>
      <c r="BS20" s="60"/>
      <c r="BT20" s="60"/>
      <c r="BU20" s="60"/>
      <c r="BV20" s="60"/>
      <c r="BW20" s="60"/>
      <c r="BX20" s="60"/>
      <c r="BY20" s="60"/>
      <c r="BZ20" s="6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2"/>
      <c r="BM21" s="60"/>
      <c r="BN21" s="60"/>
      <c r="BO21" s="60"/>
      <c r="BP21" s="60"/>
      <c r="BQ21" s="60"/>
      <c r="BR21" s="60"/>
      <c r="BS21" s="60"/>
      <c r="BT21" s="60"/>
      <c r="BU21" s="60"/>
      <c r="BV21" s="60"/>
      <c r="BW21" s="60"/>
      <c r="BX21" s="60"/>
      <c r="BY21" s="60"/>
      <c r="BZ21" s="6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2"/>
      <c r="BM22" s="60"/>
      <c r="BN22" s="60"/>
      <c r="BO22" s="60"/>
      <c r="BP22" s="60"/>
      <c r="BQ22" s="60"/>
      <c r="BR22" s="60"/>
      <c r="BS22" s="60"/>
      <c r="BT22" s="60"/>
      <c r="BU22" s="60"/>
      <c r="BV22" s="60"/>
      <c r="BW22" s="60"/>
      <c r="BX22" s="60"/>
      <c r="BY22" s="60"/>
      <c r="BZ22" s="6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2"/>
      <c r="BM23" s="60"/>
      <c r="BN23" s="60"/>
      <c r="BO23" s="60"/>
      <c r="BP23" s="60"/>
      <c r="BQ23" s="60"/>
      <c r="BR23" s="60"/>
      <c r="BS23" s="60"/>
      <c r="BT23" s="60"/>
      <c r="BU23" s="60"/>
      <c r="BV23" s="60"/>
      <c r="BW23" s="60"/>
      <c r="BX23" s="60"/>
      <c r="BY23" s="60"/>
      <c r="BZ23" s="6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2"/>
      <c r="BM24" s="60"/>
      <c r="BN24" s="60"/>
      <c r="BO24" s="60"/>
      <c r="BP24" s="60"/>
      <c r="BQ24" s="60"/>
      <c r="BR24" s="60"/>
      <c r="BS24" s="60"/>
      <c r="BT24" s="60"/>
      <c r="BU24" s="60"/>
      <c r="BV24" s="60"/>
      <c r="BW24" s="60"/>
      <c r="BX24" s="60"/>
      <c r="BY24" s="60"/>
      <c r="BZ24" s="6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2"/>
      <c r="BM25" s="60"/>
      <c r="BN25" s="60"/>
      <c r="BO25" s="60"/>
      <c r="BP25" s="60"/>
      <c r="BQ25" s="60"/>
      <c r="BR25" s="60"/>
      <c r="BS25" s="60"/>
      <c r="BT25" s="60"/>
      <c r="BU25" s="60"/>
      <c r="BV25" s="60"/>
      <c r="BW25" s="60"/>
      <c r="BX25" s="60"/>
      <c r="BY25" s="60"/>
      <c r="BZ25" s="6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2"/>
      <c r="BM26" s="60"/>
      <c r="BN26" s="60"/>
      <c r="BO26" s="60"/>
      <c r="BP26" s="60"/>
      <c r="BQ26" s="60"/>
      <c r="BR26" s="60"/>
      <c r="BS26" s="60"/>
      <c r="BT26" s="60"/>
      <c r="BU26" s="60"/>
      <c r="BV26" s="60"/>
      <c r="BW26" s="60"/>
      <c r="BX26" s="60"/>
      <c r="BY26" s="60"/>
      <c r="BZ26" s="6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2"/>
      <c r="BM27" s="60"/>
      <c r="BN27" s="60"/>
      <c r="BO27" s="60"/>
      <c r="BP27" s="60"/>
      <c r="BQ27" s="60"/>
      <c r="BR27" s="60"/>
      <c r="BS27" s="60"/>
      <c r="BT27" s="60"/>
      <c r="BU27" s="60"/>
      <c r="BV27" s="60"/>
      <c r="BW27" s="60"/>
      <c r="BX27" s="60"/>
      <c r="BY27" s="60"/>
      <c r="BZ27" s="6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2"/>
      <c r="BM28" s="60"/>
      <c r="BN28" s="60"/>
      <c r="BO28" s="60"/>
      <c r="BP28" s="60"/>
      <c r="BQ28" s="60"/>
      <c r="BR28" s="60"/>
      <c r="BS28" s="60"/>
      <c r="BT28" s="60"/>
      <c r="BU28" s="60"/>
      <c r="BV28" s="60"/>
      <c r="BW28" s="60"/>
      <c r="BX28" s="60"/>
      <c r="BY28" s="60"/>
      <c r="BZ28" s="6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2"/>
      <c r="BM29" s="60"/>
      <c r="BN29" s="60"/>
      <c r="BO29" s="60"/>
      <c r="BP29" s="60"/>
      <c r="BQ29" s="60"/>
      <c r="BR29" s="60"/>
      <c r="BS29" s="60"/>
      <c r="BT29" s="60"/>
      <c r="BU29" s="60"/>
      <c r="BV29" s="60"/>
      <c r="BW29" s="60"/>
      <c r="BX29" s="60"/>
      <c r="BY29" s="60"/>
      <c r="BZ29" s="6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2"/>
      <c r="BM30" s="60"/>
      <c r="BN30" s="60"/>
      <c r="BO30" s="60"/>
      <c r="BP30" s="60"/>
      <c r="BQ30" s="60"/>
      <c r="BR30" s="60"/>
      <c r="BS30" s="60"/>
      <c r="BT30" s="60"/>
      <c r="BU30" s="60"/>
      <c r="BV30" s="60"/>
      <c r="BW30" s="60"/>
      <c r="BX30" s="60"/>
      <c r="BY30" s="60"/>
      <c r="BZ30" s="6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2"/>
      <c r="BM31" s="60"/>
      <c r="BN31" s="60"/>
      <c r="BO31" s="60"/>
      <c r="BP31" s="60"/>
      <c r="BQ31" s="60"/>
      <c r="BR31" s="60"/>
      <c r="BS31" s="60"/>
      <c r="BT31" s="60"/>
      <c r="BU31" s="60"/>
      <c r="BV31" s="60"/>
      <c r="BW31" s="60"/>
      <c r="BX31" s="60"/>
      <c r="BY31" s="60"/>
      <c r="BZ31" s="6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2"/>
      <c r="BM32" s="60"/>
      <c r="BN32" s="60"/>
      <c r="BO32" s="60"/>
      <c r="BP32" s="60"/>
      <c r="BQ32" s="60"/>
      <c r="BR32" s="60"/>
      <c r="BS32" s="60"/>
      <c r="BT32" s="60"/>
      <c r="BU32" s="60"/>
      <c r="BV32" s="60"/>
      <c r="BW32" s="60"/>
      <c r="BX32" s="60"/>
      <c r="BY32" s="60"/>
      <c r="BZ32" s="6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2"/>
      <c r="BM33" s="60"/>
      <c r="BN33" s="60"/>
      <c r="BO33" s="60"/>
      <c r="BP33" s="60"/>
      <c r="BQ33" s="60"/>
      <c r="BR33" s="60"/>
      <c r="BS33" s="60"/>
      <c r="BT33" s="60"/>
      <c r="BU33" s="60"/>
      <c r="BV33" s="60"/>
      <c r="BW33" s="60"/>
      <c r="BX33" s="60"/>
      <c r="BY33" s="60"/>
      <c r="BZ33" s="6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2"/>
      <c r="BM34" s="60"/>
      <c r="BN34" s="60"/>
      <c r="BO34" s="60"/>
      <c r="BP34" s="60"/>
      <c r="BQ34" s="60"/>
      <c r="BR34" s="60"/>
      <c r="BS34" s="60"/>
      <c r="BT34" s="60"/>
      <c r="BU34" s="60"/>
      <c r="BV34" s="60"/>
      <c r="BW34" s="60"/>
      <c r="BX34" s="60"/>
      <c r="BY34" s="60"/>
      <c r="BZ34" s="6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2"/>
      <c r="BM35" s="60"/>
      <c r="BN35" s="60"/>
      <c r="BO35" s="60"/>
      <c r="BP35" s="60"/>
      <c r="BQ35" s="60"/>
      <c r="BR35" s="60"/>
      <c r="BS35" s="60"/>
      <c r="BT35" s="60"/>
      <c r="BU35" s="60"/>
      <c r="BV35" s="60"/>
      <c r="BW35" s="60"/>
      <c r="BX35" s="60"/>
      <c r="BY35" s="60"/>
      <c r="BZ35" s="6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2"/>
      <c r="BM36" s="60"/>
      <c r="BN36" s="60"/>
      <c r="BO36" s="60"/>
      <c r="BP36" s="60"/>
      <c r="BQ36" s="60"/>
      <c r="BR36" s="60"/>
      <c r="BS36" s="60"/>
      <c r="BT36" s="60"/>
      <c r="BU36" s="60"/>
      <c r="BV36" s="60"/>
      <c r="BW36" s="60"/>
      <c r="BX36" s="60"/>
      <c r="BY36" s="60"/>
      <c r="BZ36" s="6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2"/>
      <c r="BM37" s="60"/>
      <c r="BN37" s="60"/>
      <c r="BO37" s="60"/>
      <c r="BP37" s="60"/>
      <c r="BQ37" s="60"/>
      <c r="BR37" s="60"/>
      <c r="BS37" s="60"/>
      <c r="BT37" s="60"/>
      <c r="BU37" s="60"/>
      <c r="BV37" s="60"/>
      <c r="BW37" s="60"/>
      <c r="BX37" s="60"/>
      <c r="BY37" s="60"/>
      <c r="BZ37" s="6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2"/>
      <c r="BM38" s="60"/>
      <c r="BN38" s="60"/>
      <c r="BO38" s="60"/>
      <c r="BP38" s="60"/>
      <c r="BQ38" s="60"/>
      <c r="BR38" s="60"/>
      <c r="BS38" s="60"/>
      <c r="BT38" s="60"/>
      <c r="BU38" s="60"/>
      <c r="BV38" s="60"/>
      <c r="BW38" s="60"/>
      <c r="BX38" s="60"/>
      <c r="BY38" s="60"/>
      <c r="BZ38" s="6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2"/>
      <c r="BM39" s="60"/>
      <c r="BN39" s="60"/>
      <c r="BO39" s="60"/>
      <c r="BP39" s="60"/>
      <c r="BQ39" s="60"/>
      <c r="BR39" s="60"/>
      <c r="BS39" s="60"/>
      <c r="BT39" s="60"/>
      <c r="BU39" s="60"/>
      <c r="BV39" s="60"/>
      <c r="BW39" s="60"/>
      <c r="BX39" s="60"/>
      <c r="BY39" s="60"/>
      <c r="BZ39" s="6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2"/>
      <c r="BM40" s="60"/>
      <c r="BN40" s="60"/>
      <c r="BO40" s="60"/>
      <c r="BP40" s="60"/>
      <c r="BQ40" s="60"/>
      <c r="BR40" s="60"/>
      <c r="BS40" s="60"/>
      <c r="BT40" s="60"/>
      <c r="BU40" s="60"/>
      <c r="BV40" s="60"/>
      <c r="BW40" s="60"/>
      <c r="BX40" s="60"/>
      <c r="BY40" s="60"/>
      <c r="BZ40" s="6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2"/>
      <c r="BM41" s="60"/>
      <c r="BN41" s="60"/>
      <c r="BO41" s="60"/>
      <c r="BP41" s="60"/>
      <c r="BQ41" s="60"/>
      <c r="BR41" s="60"/>
      <c r="BS41" s="60"/>
      <c r="BT41" s="60"/>
      <c r="BU41" s="60"/>
      <c r="BV41" s="60"/>
      <c r="BW41" s="60"/>
      <c r="BX41" s="60"/>
      <c r="BY41" s="60"/>
      <c r="BZ41" s="6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2"/>
      <c r="BM42" s="60"/>
      <c r="BN42" s="60"/>
      <c r="BO42" s="60"/>
      <c r="BP42" s="60"/>
      <c r="BQ42" s="60"/>
      <c r="BR42" s="60"/>
      <c r="BS42" s="60"/>
      <c r="BT42" s="60"/>
      <c r="BU42" s="60"/>
      <c r="BV42" s="60"/>
      <c r="BW42" s="60"/>
      <c r="BX42" s="60"/>
      <c r="BY42" s="60"/>
      <c r="BZ42" s="6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2"/>
      <c r="BM43" s="60"/>
      <c r="BN43" s="60"/>
      <c r="BO43" s="60"/>
      <c r="BP43" s="60"/>
      <c r="BQ43" s="60"/>
      <c r="BR43" s="60"/>
      <c r="BS43" s="60"/>
      <c r="BT43" s="60"/>
      <c r="BU43" s="60"/>
      <c r="BV43" s="60"/>
      <c r="BW43" s="60"/>
      <c r="BX43" s="60"/>
      <c r="BY43" s="60"/>
      <c r="BZ43" s="6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5" t="s">
        <v>115</v>
      </c>
      <c r="BM66" s="86"/>
      <c r="BN66" s="86"/>
      <c r="BO66" s="86"/>
      <c r="BP66" s="86"/>
      <c r="BQ66" s="86"/>
      <c r="BR66" s="86"/>
      <c r="BS66" s="86"/>
      <c r="BT66" s="86"/>
      <c r="BU66" s="86"/>
      <c r="BV66" s="86"/>
      <c r="BW66" s="86"/>
      <c r="BX66" s="86"/>
      <c r="BY66" s="86"/>
      <c r="BZ66" s="8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5"/>
      <c r="BM67" s="86"/>
      <c r="BN67" s="86"/>
      <c r="BO67" s="86"/>
      <c r="BP67" s="86"/>
      <c r="BQ67" s="86"/>
      <c r="BR67" s="86"/>
      <c r="BS67" s="86"/>
      <c r="BT67" s="86"/>
      <c r="BU67" s="86"/>
      <c r="BV67" s="86"/>
      <c r="BW67" s="86"/>
      <c r="BX67" s="86"/>
      <c r="BY67" s="86"/>
      <c r="BZ67" s="8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5"/>
      <c r="BM68" s="86"/>
      <c r="BN68" s="86"/>
      <c r="BO68" s="86"/>
      <c r="BP68" s="86"/>
      <c r="BQ68" s="86"/>
      <c r="BR68" s="86"/>
      <c r="BS68" s="86"/>
      <c r="BT68" s="86"/>
      <c r="BU68" s="86"/>
      <c r="BV68" s="86"/>
      <c r="BW68" s="86"/>
      <c r="BX68" s="86"/>
      <c r="BY68" s="86"/>
      <c r="BZ68" s="8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5"/>
      <c r="BM69" s="86"/>
      <c r="BN69" s="86"/>
      <c r="BO69" s="86"/>
      <c r="BP69" s="86"/>
      <c r="BQ69" s="86"/>
      <c r="BR69" s="86"/>
      <c r="BS69" s="86"/>
      <c r="BT69" s="86"/>
      <c r="BU69" s="86"/>
      <c r="BV69" s="86"/>
      <c r="BW69" s="86"/>
      <c r="BX69" s="86"/>
      <c r="BY69" s="86"/>
      <c r="BZ69" s="8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5"/>
      <c r="BM70" s="86"/>
      <c r="BN70" s="86"/>
      <c r="BO70" s="86"/>
      <c r="BP70" s="86"/>
      <c r="BQ70" s="86"/>
      <c r="BR70" s="86"/>
      <c r="BS70" s="86"/>
      <c r="BT70" s="86"/>
      <c r="BU70" s="86"/>
      <c r="BV70" s="86"/>
      <c r="BW70" s="86"/>
      <c r="BX70" s="86"/>
      <c r="BY70" s="86"/>
      <c r="BZ70" s="8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5"/>
      <c r="BM71" s="86"/>
      <c r="BN71" s="86"/>
      <c r="BO71" s="86"/>
      <c r="BP71" s="86"/>
      <c r="BQ71" s="86"/>
      <c r="BR71" s="86"/>
      <c r="BS71" s="86"/>
      <c r="BT71" s="86"/>
      <c r="BU71" s="86"/>
      <c r="BV71" s="86"/>
      <c r="BW71" s="86"/>
      <c r="BX71" s="86"/>
      <c r="BY71" s="86"/>
      <c r="BZ71" s="8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5"/>
      <c r="BM72" s="86"/>
      <c r="BN72" s="86"/>
      <c r="BO72" s="86"/>
      <c r="BP72" s="86"/>
      <c r="BQ72" s="86"/>
      <c r="BR72" s="86"/>
      <c r="BS72" s="86"/>
      <c r="BT72" s="86"/>
      <c r="BU72" s="86"/>
      <c r="BV72" s="86"/>
      <c r="BW72" s="86"/>
      <c r="BX72" s="86"/>
      <c r="BY72" s="86"/>
      <c r="BZ72" s="8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5"/>
      <c r="BM73" s="86"/>
      <c r="BN73" s="86"/>
      <c r="BO73" s="86"/>
      <c r="BP73" s="86"/>
      <c r="BQ73" s="86"/>
      <c r="BR73" s="86"/>
      <c r="BS73" s="86"/>
      <c r="BT73" s="86"/>
      <c r="BU73" s="86"/>
      <c r="BV73" s="86"/>
      <c r="BW73" s="86"/>
      <c r="BX73" s="86"/>
      <c r="BY73" s="86"/>
      <c r="BZ73" s="8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5"/>
      <c r="BM74" s="86"/>
      <c r="BN74" s="86"/>
      <c r="BO74" s="86"/>
      <c r="BP74" s="86"/>
      <c r="BQ74" s="86"/>
      <c r="BR74" s="86"/>
      <c r="BS74" s="86"/>
      <c r="BT74" s="86"/>
      <c r="BU74" s="86"/>
      <c r="BV74" s="86"/>
      <c r="BW74" s="86"/>
      <c r="BX74" s="86"/>
      <c r="BY74" s="86"/>
      <c r="BZ74" s="8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5"/>
      <c r="BM75" s="86"/>
      <c r="BN75" s="86"/>
      <c r="BO75" s="86"/>
      <c r="BP75" s="86"/>
      <c r="BQ75" s="86"/>
      <c r="BR75" s="86"/>
      <c r="BS75" s="86"/>
      <c r="BT75" s="86"/>
      <c r="BU75" s="86"/>
      <c r="BV75" s="86"/>
      <c r="BW75" s="86"/>
      <c r="BX75" s="86"/>
      <c r="BY75" s="86"/>
      <c r="BZ75" s="8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5"/>
      <c r="BM76" s="86"/>
      <c r="BN76" s="86"/>
      <c r="BO76" s="86"/>
      <c r="BP76" s="86"/>
      <c r="BQ76" s="86"/>
      <c r="BR76" s="86"/>
      <c r="BS76" s="86"/>
      <c r="BT76" s="86"/>
      <c r="BU76" s="86"/>
      <c r="BV76" s="86"/>
      <c r="BW76" s="86"/>
      <c r="BX76" s="86"/>
      <c r="BY76" s="86"/>
      <c r="BZ76" s="8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5"/>
      <c r="BM77" s="86"/>
      <c r="BN77" s="86"/>
      <c r="BO77" s="86"/>
      <c r="BP77" s="86"/>
      <c r="BQ77" s="86"/>
      <c r="BR77" s="86"/>
      <c r="BS77" s="86"/>
      <c r="BT77" s="86"/>
      <c r="BU77" s="86"/>
      <c r="BV77" s="86"/>
      <c r="BW77" s="86"/>
      <c r="BX77" s="86"/>
      <c r="BY77" s="86"/>
      <c r="BZ77" s="8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5"/>
      <c r="BM78" s="86"/>
      <c r="BN78" s="86"/>
      <c r="BO78" s="86"/>
      <c r="BP78" s="86"/>
      <c r="BQ78" s="86"/>
      <c r="BR78" s="86"/>
      <c r="BS78" s="86"/>
      <c r="BT78" s="86"/>
      <c r="BU78" s="86"/>
      <c r="BV78" s="86"/>
      <c r="BW78" s="86"/>
      <c r="BX78" s="86"/>
      <c r="BY78" s="86"/>
      <c r="BZ78" s="8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5"/>
      <c r="BM79" s="86"/>
      <c r="BN79" s="86"/>
      <c r="BO79" s="86"/>
      <c r="BP79" s="86"/>
      <c r="BQ79" s="86"/>
      <c r="BR79" s="86"/>
      <c r="BS79" s="86"/>
      <c r="BT79" s="86"/>
      <c r="BU79" s="86"/>
      <c r="BV79" s="86"/>
      <c r="BW79" s="86"/>
      <c r="BX79" s="86"/>
      <c r="BY79" s="86"/>
      <c r="BZ79" s="8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5"/>
      <c r="BM80" s="86"/>
      <c r="BN80" s="86"/>
      <c r="BO80" s="86"/>
      <c r="BP80" s="86"/>
      <c r="BQ80" s="86"/>
      <c r="BR80" s="86"/>
      <c r="BS80" s="86"/>
      <c r="BT80" s="86"/>
      <c r="BU80" s="86"/>
      <c r="BV80" s="86"/>
      <c r="BW80" s="86"/>
      <c r="BX80" s="86"/>
      <c r="BY80" s="86"/>
      <c r="BZ80" s="8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5"/>
      <c r="BM81" s="86"/>
      <c r="BN81" s="86"/>
      <c r="BO81" s="86"/>
      <c r="BP81" s="86"/>
      <c r="BQ81" s="86"/>
      <c r="BR81" s="86"/>
      <c r="BS81" s="86"/>
      <c r="BT81" s="86"/>
      <c r="BU81" s="86"/>
      <c r="BV81" s="86"/>
      <c r="BW81" s="86"/>
      <c r="BX81" s="86"/>
      <c r="BY81" s="86"/>
      <c r="BZ81" s="8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8"/>
      <c r="BM82" s="89"/>
      <c r="BN82" s="89"/>
      <c r="BO82" s="89"/>
      <c r="BP82" s="89"/>
      <c r="BQ82" s="89"/>
      <c r="BR82" s="89"/>
      <c r="BS82" s="89"/>
      <c r="BT82" s="89"/>
      <c r="BU82" s="89"/>
      <c r="BV82" s="89"/>
      <c r="BW82" s="89"/>
      <c r="BX82" s="89"/>
      <c r="BY82" s="89"/>
      <c r="BZ82" s="90"/>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64dVOL/pq6AUkUrbE4ueJF9OlLtjCDQ3lKD0fby+aFeTRyTC86G5gidiBn7akdbHk9qGY28tkH95eNPMYrYLXA==" saltValue="Af4QR+XiPPx7yOMSXTsvM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22063</v>
      </c>
      <c r="D6" s="19">
        <f t="shared" si="3"/>
        <v>46</v>
      </c>
      <c r="E6" s="19">
        <f t="shared" si="3"/>
        <v>17</v>
      </c>
      <c r="F6" s="19">
        <f t="shared" si="3"/>
        <v>5</v>
      </c>
      <c r="G6" s="19">
        <f t="shared" si="3"/>
        <v>0</v>
      </c>
      <c r="H6" s="19" t="str">
        <f t="shared" si="3"/>
        <v>青森県　十和田市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65.760000000000005</v>
      </c>
      <c r="P6" s="20">
        <f t="shared" si="3"/>
        <v>11.04</v>
      </c>
      <c r="Q6" s="20">
        <f t="shared" si="3"/>
        <v>97.18</v>
      </c>
      <c r="R6" s="20">
        <f t="shared" si="3"/>
        <v>4045</v>
      </c>
      <c r="S6" s="20">
        <f t="shared" si="3"/>
        <v>57361</v>
      </c>
      <c r="T6" s="20">
        <f t="shared" si="3"/>
        <v>725.65</v>
      </c>
      <c r="U6" s="20">
        <f t="shared" si="3"/>
        <v>79.05</v>
      </c>
      <c r="V6" s="20">
        <f t="shared" si="3"/>
        <v>6295</v>
      </c>
      <c r="W6" s="20">
        <f t="shared" si="3"/>
        <v>7.77</v>
      </c>
      <c r="X6" s="20">
        <f t="shared" si="3"/>
        <v>810.17</v>
      </c>
      <c r="Y6" s="21">
        <f>IF(Y7="",NA(),Y7)</f>
        <v>100.43</v>
      </c>
      <c r="Z6" s="21">
        <f t="shared" ref="Z6:AH6" si="4">IF(Z7="",NA(),Z7)</f>
        <v>92.87</v>
      </c>
      <c r="AA6" s="21">
        <f t="shared" si="4"/>
        <v>93.92</v>
      </c>
      <c r="AB6" s="21">
        <f t="shared" si="4"/>
        <v>94.88</v>
      </c>
      <c r="AC6" s="21">
        <f t="shared" si="4"/>
        <v>89.76</v>
      </c>
      <c r="AD6" s="21">
        <f t="shared" si="4"/>
        <v>103.09</v>
      </c>
      <c r="AE6" s="21">
        <f t="shared" si="4"/>
        <v>102.11</v>
      </c>
      <c r="AF6" s="21">
        <f t="shared" si="4"/>
        <v>101.91</v>
      </c>
      <c r="AG6" s="21">
        <f t="shared" si="4"/>
        <v>103.07</v>
      </c>
      <c r="AH6" s="21">
        <f t="shared" si="4"/>
        <v>103.04</v>
      </c>
      <c r="AI6" s="20" t="str">
        <f>IF(AI7="","",IF(AI7="-","【-】","【"&amp;SUBSTITUTE(TEXT(AI7,"#,##0.00"),"-","△")&amp;"】"))</f>
        <v>【104.30】</v>
      </c>
      <c r="AJ6" s="21">
        <f>IF(AJ7="",NA(),AJ7)</f>
        <v>1169.06</v>
      </c>
      <c r="AK6" s="21">
        <f t="shared" ref="AK6:AS6" si="5">IF(AK7="",NA(),AK7)</f>
        <v>1224</v>
      </c>
      <c r="AL6" s="21">
        <f t="shared" si="5"/>
        <v>1269.5999999999999</v>
      </c>
      <c r="AM6" s="21">
        <f t="shared" si="5"/>
        <v>1310.3599999999999</v>
      </c>
      <c r="AN6" s="21">
        <f t="shared" si="5"/>
        <v>1392.4</v>
      </c>
      <c r="AO6" s="21">
        <f t="shared" si="5"/>
        <v>101.24</v>
      </c>
      <c r="AP6" s="21">
        <f t="shared" si="5"/>
        <v>124.9</v>
      </c>
      <c r="AQ6" s="21">
        <f t="shared" si="5"/>
        <v>124.8</v>
      </c>
      <c r="AR6" s="21">
        <f t="shared" si="5"/>
        <v>120.64</v>
      </c>
      <c r="AS6" s="21">
        <f t="shared" si="5"/>
        <v>100.31</v>
      </c>
      <c r="AT6" s="20" t="str">
        <f>IF(AT7="","",IF(AT7="-","【-】","【"&amp;SUBSTITUTE(TEXT(AT7,"#,##0.00"),"-","△")&amp;"】"))</f>
        <v>【102.74】</v>
      </c>
      <c r="AU6" s="21">
        <f>IF(AU7="",NA(),AU7)</f>
        <v>23.24</v>
      </c>
      <c r="AV6" s="21">
        <f t="shared" ref="AV6:BD6" si="6">IF(AV7="",NA(),AV7)</f>
        <v>29.45</v>
      </c>
      <c r="AW6" s="21">
        <f t="shared" si="6"/>
        <v>31.37</v>
      </c>
      <c r="AX6" s="21">
        <f t="shared" si="6"/>
        <v>26.09</v>
      </c>
      <c r="AY6" s="21">
        <f t="shared" si="6"/>
        <v>26.84</v>
      </c>
      <c r="AZ6" s="21">
        <f t="shared" si="6"/>
        <v>37.24</v>
      </c>
      <c r="BA6" s="21">
        <f t="shared" si="6"/>
        <v>33.58</v>
      </c>
      <c r="BB6" s="21">
        <f t="shared" si="6"/>
        <v>35.42</v>
      </c>
      <c r="BC6" s="21">
        <f t="shared" si="6"/>
        <v>39.82</v>
      </c>
      <c r="BD6" s="21">
        <f t="shared" si="6"/>
        <v>41.03</v>
      </c>
      <c r="BE6" s="20" t="str">
        <f>IF(BE7="","",IF(BE7="-","【-】","【"&amp;SUBSTITUTE(TEXT(BE7,"#,##0.00"),"-","△")&amp;"】"))</f>
        <v>【47.19】</v>
      </c>
      <c r="BF6" s="21">
        <f>IF(BF7="",NA(),BF7)</f>
        <v>1288.82</v>
      </c>
      <c r="BG6" s="21">
        <f t="shared" ref="BG6:BO6" si="7">IF(BG7="",NA(),BG7)</f>
        <v>1112.74</v>
      </c>
      <c r="BH6" s="21">
        <f t="shared" si="7"/>
        <v>1003.35</v>
      </c>
      <c r="BI6" s="21">
        <f t="shared" si="7"/>
        <v>893.9</v>
      </c>
      <c r="BJ6" s="21">
        <f t="shared" si="7"/>
        <v>778.15</v>
      </c>
      <c r="BK6" s="21">
        <f t="shared" si="7"/>
        <v>783.8</v>
      </c>
      <c r="BL6" s="21">
        <f t="shared" si="7"/>
        <v>778.81</v>
      </c>
      <c r="BM6" s="21">
        <f t="shared" si="7"/>
        <v>718.49</v>
      </c>
      <c r="BN6" s="21">
        <f t="shared" si="7"/>
        <v>743.31</v>
      </c>
      <c r="BO6" s="21">
        <f t="shared" si="7"/>
        <v>796.8</v>
      </c>
      <c r="BP6" s="20" t="str">
        <f>IF(BP7="","",IF(BP7="-","【-】","【"&amp;SUBSTITUTE(TEXT(BP7,"#,##0.00"),"-","△")&amp;"】"))</f>
        <v>【798.10】</v>
      </c>
      <c r="BQ6" s="21">
        <f>IF(BQ7="",NA(),BQ7)</f>
        <v>64.900000000000006</v>
      </c>
      <c r="BR6" s="21">
        <f t="shared" ref="BR6:BZ6" si="8">IF(BR7="",NA(),BR7)</f>
        <v>70.069999999999993</v>
      </c>
      <c r="BS6" s="21">
        <f t="shared" si="8"/>
        <v>70.48</v>
      </c>
      <c r="BT6" s="21">
        <f t="shared" si="8"/>
        <v>61.23</v>
      </c>
      <c r="BU6" s="21">
        <f t="shared" si="8"/>
        <v>56.72</v>
      </c>
      <c r="BV6" s="21">
        <f t="shared" si="8"/>
        <v>68.11</v>
      </c>
      <c r="BW6" s="21">
        <f t="shared" si="8"/>
        <v>67.23</v>
      </c>
      <c r="BX6" s="21">
        <f t="shared" si="8"/>
        <v>61.82</v>
      </c>
      <c r="BY6" s="21">
        <f t="shared" si="8"/>
        <v>61.15</v>
      </c>
      <c r="BZ6" s="21">
        <f t="shared" si="8"/>
        <v>58.41</v>
      </c>
      <c r="CA6" s="20" t="str">
        <f>IF(CA7="","",IF(CA7="-","【-】","【"&amp;SUBSTITUTE(TEXT(CA7,"#,##0.00"),"-","△")&amp;"】"))</f>
        <v>【54.51】</v>
      </c>
      <c r="CB6" s="21">
        <f>IF(CB7="",NA(),CB7)</f>
        <v>317.36</v>
      </c>
      <c r="CC6" s="21">
        <f t="shared" ref="CC6:CK6" si="9">IF(CC7="",NA(),CC7)</f>
        <v>294.3</v>
      </c>
      <c r="CD6" s="21">
        <f t="shared" si="9"/>
        <v>294.04000000000002</v>
      </c>
      <c r="CE6" s="21">
        <f t="shared" si="9"/>
        <v>339.64</v>
      </c>
      <c r="CF6" s="21">
        <f t="shared" si="9"/>
        <v>370.27</v>
      </c>
      <c r="CG6" s="21">
        <f t="shared" si="9"/>
        <v>222.41</v>
      </c>
      <c r="CH6" s="21">
        <f t="shared" si="9"/>
        <v>228.21</v>
      </c>
      <c r="CI6" s="21">
        <f t="shared" si="9"/>
        <v>246.9</v>
      </c>
      <c r="CJ6" s="21">
        <f t="shared" si="9"/>
        <v>250.43</v>
      </c>
      <c r="CK6" s="21">
        <f t="shared" si="9"/>
        <v>267.33999999999997</v>
      </c>
      <c r="CL6" s="20" t="str">
        <f>IF(CL7="","",IF(CL7="-","【-】","【"&amp;SUBSTITUTE(TEXT(CL7,"#,##0.00"),"-","△")&amp;"】"))</f>
        <v>【286.33】</v>
      </c>
      <c r="CM6" s="21">
        <f>IF(CM7="",NA(),CM7)</f>
        <v>34.64</v>
      </c>
      <c r="CN6" s="21">
        <f t="shared" ref="CN6:CV6" si="10">IF(CN7="",NA(),CN7)</f>
        <v>33.03</v>
      </c>
      <c r="CO6" s="21">
        <f t="shared" si="10"/>
        <v>32.35</v>
      </c>
      <c r="CP6" s="21">
        <f t="shared" si="10"/>
        <v>31.74</v>
      </c>
      <c r="CQ6" s="21">
        <f t="shared" si="10"/>
        <v>31.05</v>
      </c>
      <c r="CR6" s="21">
        <f t="shared" si="10"/>
        <v>55.26</v>
      </c>
      <c r="CS6" s="21">
        <f t="shared" si="10"/>
        <v>54.54</v>
      </c>
      <c r="CT6" s="21">
        <f t="shared" si="10"/>
        <v>52.9</v>
      </c>
      <c r="CU6" s="21">
        <f t="shared" si="10"/>
        <v>52.63</v>
      </c>
      <c r="CV6" s="21">
        <f t="shared" si="10"/>
        <v>52.34</v>
      </c>
      <c r="CW6" s="20" t="str">
        <f>IF(CW7="","",IF(CW7="-","【-】","【"&amp;SUBSTITUTE(TEXT(CW7,"#,##0.00"),"-","△")&amp;"】"))</f>
        <v>【49.92】</v>
      </c>
      <c r="CX6" s="21">
        <f>IF(CX7="",NA(),CX7)</f>
        <v>95.92</v>
      </c>
      <c r="CY6" s="21">
        <f t="shared" ref="CY6:DG6" si="11">IF(CY7="",NA(),CY7)</f>
        <v>96.03</v>
      </c>
      <c r="CZ6" s="21">
        <f t="shared" si="11"/>
        <v>96.18</v>
      </c>
      <c r="DA6" s="21">
        <f t="shared" si="11"/>
        <v>96.45</v>
      </c>
      <c r="DB6" s="21">
        <f t="shared" si="11"/>
        <v>96.38</v>
      </c>
      <c r="DC6" s="21">
        <f t="shared" si="11"/>
        <v>90.52</v>
      </c>
      <c r="DD6" s="21">
        <f t="shared" si="11"/>
        <v>90.3</v>
      </c>
      <c r="DE6" s="21">
        <f t="shared" si="11"/>
        <v>90.3</v>
      </c>
      <c r="DF6" s="21">
        <f t="shared" si="11"/>
        <v>90.32</v>
      </c>
      <c r="DG6" s="21">
        <f t="shared" si="11"/>
        <v>90.05</v>
      </c>
      <c r="DH6" s="20" t="str">
        <f>IF(DH7="","",IF(DH7="-","【-】","【"&amp;SUBSTITUTE(TEXT(DH7,"#,##0.00"),"-","△")&amp;"】"))</f>
        <v>【87.80】</v>
      </c>
      <c r="DI6" s="21">
        <f>IF(DI7="",NA(),DI7)</f>
        <v>40.590000000000003</v>
      </c>
      <c r="DJ6" s="21">
        <f t="shared" ref="DJ6:DR6" si="12">IF(DJ7="",NA(),DJ7)</f>
        <v>42.33</v>
      </c>
      <c r="DK6" s="21">
        <f t="shared" si="12"/>
        <v>44.2</v>
      </c>
      <c r="DL6" s="21">
        <f t="shared" si="12"/>
        <v>46.07</v>
      </c>
      <c r="DM6" s="21">
        <f t="shared" si="12"/>
        <v>47.92</v>
      </c>
      <c r="DN6" s="21">
        <f t="shared" si="12"/>
        <v>24.8</v>
      </c>
      <c r="DO6" s="21">
        <f t="shared" si="12"/>
        <v>28.12</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0.02</v>
      </c>
      <c r="EK6" s="21">
        <f t="shared" si="14"/>
        <v>0.01</v>
      </c>
      <c r="EL6" s="21">
        <f t="shared" si="14"/>
        <v>0.01</v>
      </c>
      <c r="EM6" s="21">
        <f t="shared" si="14"/>
        <v>0.02</v>
      </c>
      <c r="EN6" s="21">
        <f t="shared" si="14"/>
        <v>0.02</v>
      </c>
      <c r="EO6" s="20" t="str">
        <f>IF(EO7="","",IF(EO7="-","【-】","【"&amp;SUBSTITUTE(TEXT(EO7,"#,##0.00"),"-","△")&amp;"】"))</f>
        <v>【0.02】</v>
      </c>
    </row>
    <row r="7" spans="1:148" s="22" customFormat="1" x14ac:dyDescent="0.15">
      <c r="A7" s="14"/>
      <c r="B7" s="23">
        <v>2024</v>
      </c>
      <c r="C7" s="23">
        <v>22063</v>
      </c>
      <c r="D7" s="23">
        <v>46</v>
      </c>
      <c r="E7" s="23">
        <v>17</v>
      </c>
      <c r="F7" s="23">
        <v>5</v>
      </c>
      <c r="G7" s="23">
        <v>0</v>
      </c>
      <c r="H7" s="23" t="s">
        <v>96</v>
      </c>
      <c r="I7" s="23" t="s">
        <v>97</v>
      </c>
      <c r="J7" s="23" t="s">
        <v>98</v>
      </c>
      <c r="K7" s="23" t="s">
        <v>99</v>
      </c>
      <c r="L7" s="23" t="s">
        <v>100</v>
      </c>
      <c r="M7" s="23" t="s">
        <v>101</v>
      </c>
      <c r="N7" s="24" t="s">
        <v>102</v>
      </c>
      <c r="O7" s="24">
        <v>65.760000000000005</v>
      </c>
      <c r="P7" s="24">
        <v>11.04</v>
      </c>
      <c r="Q7" s="24">
        <v>97.18</v>
      </c>
      <c r="R7" s="24">
        <v>4045</v>
      </c>
      <c r="S7" s="24">
        <v>57361</v>
      </c>
      <c r="T7" s="24">
        <v>725.65</v>
      </c>
      <c r="U7" s="24">
        <v>79.05</v>
      </c>
      <c r="V7" s="24">
        <v>6295</v>
      </c>
      <c r="W7" s="24">
        <v>7.77</v>
      </c>
      <c r="X7" s="24">
        <v>810.17</v>
      </c>
      <c r="Y7" s="24">
        <v>100.43</v>
      </c>
      <c r="Z7" s="24">
        <v>92.87</v>
      </c>
      <c r="AA7" s="24">
        <v>93.92</v>
      </c>
      <c r="AB7" s="24">
        <v>94.88</v>
      </c>
      <c r="AC7" s="24">
        <v>89.76</v>
      </c>
      <c r="AD7" s="24">
        <v>103.09</v>
      </c>
      <c r="AE7" s="24">
        <v>102.11</v>
      </c>
      <c r="AF7" s="24">
        <v>101.91</v>
      </c>
      <c r="AG7" s="24">
        <v>103.07</v>
      </c>
      <c r="AH7" s="24">
        <v>103.04</v>
      </c>
      <c r="AI7" s="24">
        <v>104.3</v>
      </c>
      <c r="AJ7" s="24">
        <v>1169.06</v>
      </c>
      <c r="AK7" s="24">
        <v>1224</v>
      </c>
      <c r="AL7" s="24">
        <v>1269.5999999999999</v>
      </c>
      <c r="AM7" s="24">
        <v>1310.3599999999999</v>
      </c>
      <c r="AN7" s="24">
        <v>1392.4</v>
      </c>
      <c r="AO7" s="24">
        <v>101.24</v>
      </c>
      <c r="AP7" s="24">
        <v>124.9</v>
      </c>
      <c r="AQ7" s="24">
        <v>124.8</v>
      </c>
      <c r="AR7" s="24">
        <v>120.64</v>
      </c>
      <c r="AS7" s="24">
        <v>100.31</v>
      </c>
      <c r="AT7" s="24">
        <v>102.74</v>
      </c>
      <c r="AU7" s="24">
        <v>23.24</v>
      </c>
      <c r="AV7" s="24">
        <v>29.45</v>
      </c>
      <c r="AW7" s="24">
        <v>31.37</v>
      </c>
      <c r="AX7" s="24">
        <v>26.09</v>
      </c>
      <c r="AY7" s="24">
        <v>26.84</v>
      </c>
      <c r="AZ7" s="24">
        <v>37.24</v>
      </c>
      <c r="BA7" s="24">
        <v>33.58</v>
      </c>
      <c r="BB7" s="24">
        <v>35.42</v>
      </c>
      <c r="BC7" s="24">
        <v>39.82</v>
      </c>
      <c r="BD7" s="24">
        <v>41.03</v>
      </c>
      <c r="BE7" s="24">
        <v>47.19</v>
      </c>
      <c r="BF7" s="24">
        <v>1288.82</v>
      </c>
      <c r="BG7" s="24">
        <v>1112.74</v>
      </c>
      <c r="BH7" s="24">
        <v>1003.35</v>
      </c>
      <c r="BI7" s="24">
        <v>893.9</v>
      </c>
      <c r="BJ7" s="24">
        <v>778.15</v>
      </c>
      <c r="BK7" s="24">
        <v>783.8</v>
      </c>
      <c r="BL7" s="24">
        <v>778.81</v>
      </c>
      <c r="BM7" s="24">
        <v>718.49</v>
      </c>
      <c r="BN7" s="24">
        <v>743.31</v>
      </c>
      <c r="BO7" s="24">
        <v>796.8</v>
      </c>
      <c r="BP7" s="24">
        <v>798.1</v>
      </c>
      <c r="BQ7" s="24">
        <v>64.900000000000006</v>
      </c>
      <c r="BR7" s="24">
        <v>70.069999999999993</v>
      </c>
      <c r="BS7" s="24">
        <v>70.48</v>
      </c>
      <c r="BT7" s="24">
        <v>61.23</v>
      </c>
      <c r="BU7" s="24">
        <v>56.72</v>
      </c>
      <c r="BV7" s="24">
        <v>68.11</v>
      </c>
      <c r="BW7" s="24">
        <v>67.23</v>
      </c>
      <c r="BX7" s="24">
        <v>61.82</v>
      </c>
      <c r="BY7" s="24">
        <v>61.15</v>
      </c>
      <c r="BZ7" s="24">
        <v>58.41</v>
      </c>
      <c r="CA7" s="24">
        <v>54.51</v>
      </c>
      <c r="CB7" s="24">
        <v>317.36</v>
      </c>
      <c r="CC7" s="24">
        <v>294.3</v>
      </c>
      <c r="CD7" s="24">
        <v>294.04000000000002</v>
      </c>
      <c r="CE7" s="24">
        <v>339.64</v>
      </c>
      <c r="CF7" s="24">
        <v>370.27</v>
      </c>
      <c r="CG7" s="24">
        <v>222.41</v>
      </c>
      <c r="CH7" s="24">
        <v>228.21</v>
      </c>
      <c r="CI7" s="24">
        <v>246.9</v>
      </c>
      <c r="CJ7" s="24">
        <v>250.43</v>
      </c>
      <c r="CK7" s="24">
        <v>267.33999999999997</v>
      </c>
      <c r="CL7" s="24">
        <v>286.33</v>
      </c>
      <c r="CM7" s="24">
        <v>34.64</v>
      </c>
      <c r="CN7" s="24">
        <v>33.03</v>
      </c>
      <c r="CO7" s="24">
        <v>32.35</v>
      </c>
      <c r="CP7" s="24">
        <v>31.74</v>
      </c>
      <c r="CQ7" s="24">
        <v>31.05</v>
      </c>
      <c r="CR7" s="24">
        <v>55.26</v>
      </c>
      <c r="CS7" s="24">
        <v>54.54</v>
      </c>
      <c r="CT7" s="24">
        <v>52.9</v>
      </c>
      <c r="CU7" s="24">
        <v>52.63</v>
      </c>
      <c r="CV7" s="24">
        <v>52.34</v>
      </c>
      <c r="CW7" s="24">
        <v>49.92</v>
      </c>
      <c r="CX7" s="24">
        <v>95.92</v>
      </c>
      <c r="CY7" s="24">
        <v>96.03</v>
      </c>
      <c r="CZ7" s="24">
        <v>96.18</v>
      </c>
      <c r="DA7" s="24">
        <v>96.45</v>
      </c>
      <c r="DB7" s="24">
        <v>96.38</v>
      </c>
      <c r="DC7" s="24">
        <v>90.52</v>
      </c>
      <c r="DD7" s="24">
        <v>90.3</v>
      </c>
      <c r="DE7" s="24">
        <v>90.3</v>
      </c>
      <c r="DF7" s="24">
        <v>90.32</v>
      </c>
      <c r="DG7" s="24">
        <v>90.05</v>
      </c>
      <c r="DH7" s="24">
        <v>87.8</v>
      </c>
      <c r="DI7" s="24">
        <v>40.590000000000003</v>
      </c>
      <c r="DJ7" s="24">
        <v>42.33</v>
      </c>
      <c r="DK7" s="24">
        <v>44.2</v>
      </c>
      <c r="DL7" s="24">
        <v>46.07</v>
      </c>
      <c r="DM7" s="24">
        <v>47.92</v>
      </c>
      <c r="DN7" s="24">
        <v>24.8</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0.02</v>
      </c>
      <c r="EK7" s="24">
        <v>0.01</v>
      </c>
      <c r="EL7" s="24">
        <v>0.01</v>
      </c>
      <c r="EM7" s="24">
        <v>0.02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上下水道部 Office0001</cp:lastModifiedBy>
  <cp:lastPrinted>2026-01-27T07:13:46Z</cp:lastPrinted>
  <dcterms:created xsi:type="dcterms:W3CDTF">2025-12-23T06:15:55Z</dcterms:created>
  <dcterms:modified xsi:type="dcterms:W3CDTF">2026-01-27T07:13:51Z</dcterms:modified>
  <cp:category/>
</cp:coreProperties>
</file>