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kuro-ad.local\share$\上下水道課\6304_経理係\05 農業集落排水事業\　調査回答\1月　経営比較分析表\R08.01.27財政課締切　R06決算経営比較分析表\"/>
    </mc:Choice>
  </mc:AlternateContent>
  <xr:revisionPtr revIDLastSave="0" documentId="13_ncr:1_{6DCBC6B5-DE90-41DC-9FC4-845F0478FAEB}" xr6:coauthVersionLast="36" xr6:coauthVersionMax="36" xr10:uidLastSave="{00000000-0000-0000-0000-000000000000}"/>
  <workbookProtection workbookAlgorithmName="SHA-512" workbookHashValue="N9P71rtBn6EkRabRJXFppWCfJNniYb/7BS2m4hPRNeXH3QTXOGAVbWChlWcI9ITG7zHT7IK4tLNioZuOnkXWKQ==" workbookSaltValue="5BOzswK+xqUDYKpWA4Sa+A==" workbookSpinCount="100000" lockStructure="1"/>
  <bookViews>
    <workbookView xWindow="0" yWindow="0" windowWidth="28800" windowHeight="121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G85" i="4"/>
  <c r="F85" i="4"/>
  <c r="E85" i="4"/>
  <c r="AT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<sst xmlns="http://schemas.openxmlformats.org/spreadsheetml/2006/main" count="319" uniqueCount="116">
  <si>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</si>
  <si>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</si>
  <si>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</si>
  <si>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</si>
  <si>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</si>
  <si>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</si>
  <si>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</si>
  <si>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</si>
  <si>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</si>
  <si>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</si>
  <si>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</si>
  <si>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</si>
  <si>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</si>
  <si>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</si>
  <si>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</si>
  <si>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</si>
  <si>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</si>
  <si>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</si>
  <si>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</si>
  <si>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</si>
  <si>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</si>
  <si>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</si>
  <si>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</si>
  <si>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</si>
  <si>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</si>
  <si>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</si>
  <si>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</si>
  <si>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</si>
  <si>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</si>
  <si>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</si>
  <si>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</si>
  <si>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</si>
  <si>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</si>
  <si>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</si>
  <si>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</si>
  <si>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</si>
  <si>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</si>
  <si>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</si>
  <si>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</si>
  <si>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</si>
  <si>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</si>
  <si>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</si>
  <si>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</si>
  <si>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</si>
  <si>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</si>
  <si>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</si>
  <si>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</si>
  <si>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</si>
  <si>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</si>
  <si>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</si>
  <si>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</si>
  <si>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</si>
  <si>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</si>
  <si>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</si>
  <si>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</si>
  <si>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</si>
  <si>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</si>
  <si>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</si>
  <si>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</si>
  <si>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</si>
  <si>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</si>
  <si>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</si>
  <si>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</si>
  <si>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</si>
  <si>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</si>
  <si>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</si>
  <si>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</si>
  <si>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</si>
  <si>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</si>
  <si>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</si>
  <si>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</si>
  <si>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</si>
  <si>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</si>
  <si>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</si>
  <si>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</si>
  <si>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</si>
  <si>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</si>
  <si>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</si>
  <si>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</si>
  <si>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</si>
  <si>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</si>
  <si>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</si>
  <si>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</si>
  <si>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</si>
  <si>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</si>
  <si>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</si>
  <si>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</si>
  <si>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</si>
  <si>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</si>
  <si>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</si>
  <si>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</si>
  <si>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</si>
  <si>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</si>
  <si>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</si>
  <si>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</si>
  <si>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</si>
  <si>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黒石市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</si>
  <si>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</si>
  <si>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</si>
  <si>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</si>
  <si>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</si>
  <si>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</si>
  <si>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</si>
  <si>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</si>
  <si>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</si>
  <si>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</si>
  <si>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</si>
  <si>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</si>
  <si>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</si>
  <si>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</si>
  <si>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</si>
  <si>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</si>
  <si>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</si>
  <si>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当事業は平成９年４月１日に供用を開始し、管渠等の法定耐用年数に至っていないため、管渠老朽化率・管渠改善率ともに0％である。</t>
    <rPh sb="1" eb="2">
      <t>トウ</t>
    </rPh>
    <rPh sb="2" eb="4">
      <t>ジギョウ</t>
    </rPh>
    <rPh sb="5" eb="7">
      <t>ヘイセイ</t>
    </rPh>
    <rPh sb="8" eb="9">
      <t>ネン</t>
    </rPh>
    <rPh sb="10" eb="11">
      <t>ガツ</t>
    </rPh>
    <rPh sb="12" eb="13">
      <t>ニチ</t>
    </rPh>
    <rPh sb="14" eb="16">
      <t>キョウヨウ</t>
    </rPh>
    <rPh sb="17" eb="19">
      <t>カイシ</t>
    </rPh>
    <rPh sb="21" eb="23">
      <t>カンキョ</t>
    </rPh>
    <rPh sb="23" eb="24">
      <t>ナド</t>
    </rPh>
    <rPh sb="25" eb="31">
      <t>ホウテイタイヨウネンスウ</t>
    </rPh>
    <rPh sb="32" eb="33">
      <t>イタ</t>
    </rPh>
    <rPh sb="41" eb="47">
      <t>カンキョロウキュウカリツ</t>
    </rPh>
    <rPh sb="48" eb="53">
      <t>カンキョカイゼンリツ</t>
    </rPh>
    <phoneticPr fontId="4"/>
  </si>
  <si>
    <t>　今後も使用料収入の増加は見込めず、維持管理費や将来の更新事業費を賄うだけの財源確保が困難であるため、事業を廃止し、合併処理浄化槽への転換に向けた整備を行っていく予定である。</t>
    <phoneticPr fontId="4"/>
  </si>
  <si>
    <t>　当市の農業集落排水事業は、令和6年度より地方公営企業法の全部を適用している。経営について、人口減少に伴い使用料収入のみでは財源が足りず、多額の一般会計繰入金により賄っている状態である。経常収支比率は100％に近い数値ではあるものの、経費回収率の低さや汚水処理原価の高さからみて、使用料以外の収入に依存していると言える。
　流動比率についても、自己資金が少ないため類似団体平均値よりも低い。また、資本費平準化債等の企業債償還については全額一般会計繰入金を充てているため、企業債残高対事業規模比率は0％となっている。
　すでに処理区域内において整備済みのため水洗化率は高いものの、人口減少等の影響により施設利用率は50％を下回っている。
　</t>
    <rPh sb="1" eb="3">
      <t>トウシ</t>
    </rPh>
    <rPh sb="4" eb="12">
      <t>ノウギョウシュウラクハイスイジギョウ</t>
    </rPh>
    <rPh sb="14" eb="16">
      <t>レイワ</t>
    </rPh>
    <rPh sb="17" eb="19">
      <t>ネンド</t>
    </rPh>
    <rPh sb="21" eb="28">
      <t>チホウコウエイキギョウホウ</t>
    </rPh>
    <rPh sb="29" eb="31">
      <t>ゼンブ</t>
    </rPh>
    <rPh sb="32" eb="34">
      <t>テキヨウ</t>
    </rPh>
    <rPh sb="39" eb="41">
      <t>ケイエイ</t>
    </rPh>
    <rPh sb="46" eb="50">
      <t>ジンコウゲンショウ</t>
    </rPh>
    <rPh sb="51" eb="52">
      <t>トモナ</t>
    </rPh>
    <rPh sb="53" eb="56">
      <t>シヨウリョウ</t>
    </rPh>
    <rPh sb="56" eb="58">
      <t>シュウニュウ</t>
    </rPh>
    <rPh sb="62" eb="64">
      <t>ザイゲン</t>
    </rPh>
    <rPh sb="65" eb="66">
      <t>タ</t>
    </rPh>
    <rPh sb="69" eb="71">
      <t>タガク</t>
    </rPh>
    <rPh sb="72" eb="76">
      <t>イッパンカイケイ</t>
    </rPh>
    <rPh sb="76" eb="79">
      <t>クリイレキン</t>
    </rPh>
    <rPh sb="82" eb="83">
      <t>マカナ</t>
    </rPh>
    <rPh sb="87" eb="89">
      <t>ジョウタイ</t>
    </rPh>
    <rPh sb="93" eb="99">
      <t>ケイジョウシュウシヒリツ</t>
    </rPh>
    <rPh sb="105" eb="106">
      <t>チカ</t>
    </rPh>
    <rPh sb="107" eb="109">
      <t>スウチ</t>
    </rPh>
    <rPh sb="123" eb="124">
      <t>ヒク</t>
    </rPh>
    <rPh sb="126" eb="132">
      <t>オスイショリゲンカ</t>
    </rPh>
    <rPh sb="133" eb="134">
      <t>タカ</t>
    </rPh>
    <rPh sb="140" eb="143">
      <t>シヨウリョウ</t>
    </rPh>
    <rPh sb="143" eb="145">
      <t>イガイ</t>
    </rPh>
    <rPh sb="146" eb="148">
      <t>シュウニュウ</t>
    </rPh>
    <rPh sb="149" eb="151">
      <t>イゾン</t>
    </rPh>
    <rPh sb="156" eb="157">
      <t>イ</t>
    </rPh>
    <rPh sb="162" eb="166">
      <t>リュウドウヒリツ</t>
    </rPh>
    <rPh sb="172" eb="176">
      <t>ジコシキン</t>
    </rPh>
    <rPh sb="177" eb="178">
      <t>スク</t>
    </rPh>
    <rPh sb="182" eb="189">
      <t>ルイジダンタイヘイキンチ</t>
    </rPh>
    <rPh sb="192" eb="193">
      <t>ヒク</t>
    </rPh>
    <rPh sb="198" eb="205">
      <t>シホンヒヘイジュンカサイ</t>
    </rPh>
    <rPh sb="205" eb="206">
      <t>ナド</t>
    </rPh>
    <rPh sb="210" eb="212">
      <t>ショウカン</t>
    </rPh>
    <rPh sb="217" eb="219">
      <t>ゼンガク</t>
    </rPh>
    <rPh sb="262" eb="267">
      <t>ショリクイキナイ</t>
    </rPh>
    <rPh sb="271" eb="274">
      <t>セイビズ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</si>
</sst>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D2E-4A20-A357-119D11B58B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D2E-4A20-A357-119D11B58B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44.05</c:v>
                </c:pt>
              </c:numCache>
            </c:numRef>
          </c:val>
          <c:extLst>
            <c:ext xmlns:c16="http://schemas.microsoft.com/office/drawing/2014/chart" uri="{C3380CC4-5D6E-409C-BE32-E72D297353CC}">
              <c16:uniqueId val="{00000000-AB6C-41C2-9ECB-EA0FE87F32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AB6C-41C2-9ECB-EA0FE87F32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94.74</c:v>
                </c:pt>
              </c:numCache>
            </c:numRef>
          </c:val>
          <c:extLst>
            <c:ext xmlns:c16="http://schemas.microsoft.com/office/drawing/2014/chart" uri="{C3380CC4-5D6E-409C-BE32-E72D297353CC}">
              <c16:uniqueId val="{00000000-3307-4A66-87F8-78CBE4B20C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3307-4A66-87F8-78CBE4B20C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99.73</c:v>
                </c:pt>
              </c:numCache>
            </c:numRef>
          </c:val>
          <c:extLst>
            <c:ext xmlns:c16="http://schemas.microsoft.com/office/drawing/2014/chart" uri="{C3380CC4-5D6E-409C-BE32-E72D297353CC}">
              <c16:uniqueId val="{00000000-78D0-4D90-889A-4ED2456E08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78D0-4D90-889A-4ED2456E08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4.07</c:v>
                </c:pt>
              </c:numCache>
            </c:numRef>
          </c:val>
          <c:extLst>
            <c:ext xmlns:c16="http://schemas.microsoft.com/office/drawing/2014/chart" uri="{C3380CC4-5D6E-409C-BE32-E72D297353CC}">
              <c16:uniqueId val="{00000000-F640-492E-B349-1038FF6B56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F640-492E-B349-1038FF6B56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3B-45BD-B370-24C970FD21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C3B-45BD-B370-24C970FD21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49.43</c:v>
                </c:pt>
              </c:numCache>
            </c:numRef>
          </c:val>
          <c:extLst>
            <c:ext xmlns:c16="http://schemas.microsoft.com/office/drawing/2014/chart" uri="{C3380CC4-5D6E-409C-BE32-E72D297353CC}">
              <c16:uniqueId val="{00000000-FCB2-4B45-8AD0-D4A2FD3857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FCB2-4B45-8AD0-D4A2FD3857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45.28</c:v>
                </c:pt>
              </c:numCache>
            </c:numRef>
          </c:val>
          <c:extLst>
            <c:ext xmlns:c16="http://schemas.microsoft.com/office/drawing/2014/chart" uri="{C3380CC4-5D6E-409C-BE32-E72D297353CC}">
              <c16:uniqueId val="{00000000-AE45-4A95-81EE-FA525C6D5C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E45-4A95-81EE-FA525C6D5C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B3-4AC3-9CDF-EECB9462ED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C6B3-4AC3-9CDF-EECB9462ED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27.54</c:v>
                </c:pt>
              </c:numCache>
            </c:numRef>
          </c:val>
          <c:extLst>
            <c:ext xmlns:c16="http://schemas.microsoft.com/office/drawing/2014/chart" uri="{C3380CC4-5D6E-409C-BE32-E72D297353CC}">
              <c16:uniqueId val="{00000000-AD55-45B5-BFFF-DC6F94D034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AD55-45B5-BFFF-DC6F94D034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729.61</c:v>
                </c:pt>
              </c:numCache>
            </c:numRef>
          </c:val>
          <c:extLst>
            <c:ext xmlns:c16="http://schemas.microsoft.com/office/drawing/2014/chart" uri="{C3380CC4-5D6E-409C-BE32-E72D297353CC}">
              <c16:uniqueId val="{00000000-0CB1-4F2D-A63A-BDB438F3C1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0CB1-4F2D-A63A-BDB438F3C1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D29" sqref="CD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黒石市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30428</v>
      </c>
      <c r="AM8" s="45"/>
      <c r="AN8" s="45"/>
      <c r="AO8" s="45"/>
      <c r="AP8" s="45"/>
      <c r="AQ8" s="45"/>
      <c r="AR8" s="45"/>
      <c r="AS8" s="45"/>
      <c r="AT8" s="44">
        <f>データ!T6</f>
        <v>217.05</v>
      </c>
      <c r="AU8" s="44"/>
      <c r="AV8" s="44"/>
      <c r="AW8" s="44"/>
      <c r="AX8" s="44"/>
      <c r="AY8" s="44"/>
      <c r="AZ8" s="44"/>
      <c r="BA8" s="44"/>
      <c r="BB8" s="44">
        <f>データ!U6</f>
        <v>140.19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88.05</v>
      </c>
      <c r="J10" s="44"/>
      <c r="K10" s="44"/>
      <c r="L10" s="44"/>
      <c r="M10" s="44"/>
      <c r="N10" s="44"/>
      <c r="O10" s="44"/>
      <c r="P10" s="44">
        <f>データ!P6</f>
        <v>0.31</v>
      </c>
      <c r="Q10" s="44"/>
      <c r="R10" s="44"/>
      <c r="S10" s="44"/>
      <c r="T10" s="44"/>
      <c r="U10" s="44"/>
      <c r="V10" s="44"/>
      <c r="W10" s="44">
        <f>データ!Q6</f>
        <v>51.97</v>
      </c>
      <c r="X10" s="44"/>
      <c r="Y10" s="44"/>
      <c r="Z10" s="44"/>
      <c r="AA10" s="44"/>
      <c r="AB10" s="44"/>
      <c r="AC10" s="44"/>
      <c r="AD10" s="45">
        <f>データ!R6</f>
        <v>4045</v>
      </c>
      <c r="AE10" s="45"/>
      <c r="AF10" s="45"/>
      <c r="AG10" s="45"/>
      <c r="AH10" s="45"/>
      <c r="AI10" s="45"/>
      <c r="AJ10" s="45"/>
      <c r="AK10" s="2"/>
      <c r="AL10" s="45">
        <f>データ!V6</f>
        <v>95</v>
      </c>
      <c r="AM10" s="45"/>
      <c r="AN10" s="45"/>
      <c r="AO10" s="45"/>
      <c r="AP10" s="45"/>
      <c r="AQ10" s="45"/>
      <c r="AR10" s="45"/>
      <c r="AS10" s="45"/>
      <c r="AT10" s="44">
        <f>データ!W6</f>
        <v>0.16</v>
      </c>
      <c r="AU10" s="44"/>
      <c r="AV10" s="44"/>
      <c r="AW10" s="44"/>
      <c r="AX10" s="44"/>
      <c r="AY10" s="44"/>
      <c r="AZ10" s="44"/>
      <c r="BA10" s="44"/>
      <c r="BB10" s="44">
        <f>データ!X6</f>
        <v>593.75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wvH2IAmSEiIebM1vHJZ3AlMpqe9VyeSN18YYFlwxEtfmBweUx1xMO225X7D8DIGbNQ1TSroQgo9EA7hOhdpPA==" saltValue="zdKSAP9kZNn6yQTUq8Cp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22047</v>
      </c>
      <c r="D6" s="19">
        <f t="shared" si="3"/>
        <v>46</v>
      </c>
      <c r="E6" s="19">
        <f t="shared" si="3"/>
        <v>17</v>
      </c>
      <c r="F6" s="19">
        <f t="shared" si="3"/>
        <v>5</v>
      </c>
      <c r="G6" s="19">
        <f t="shared" si="3"/>
        <v>0</v>
      </c>
      <c r="H6" s="19" t="str">
        <f t="shared" si="3"/>
        <v>青森県　黒石市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88.05</v>
      </c>
      <c r="P6" s="20">
        <f t="shared" si="3"/>
        <v>0.31</v>
      </c>
      <c r="Q6" s="20">
        <f t="shared" si="3"/>
        <v>51.97</v>
      </c>
      <c r="R6" s="20">
        <f t="shared" si="3"/>
        <v>4045</v>
      </c>
      <c r="S6" s="20">
        <f t="shared" si="3"/>
        <v>30428</v>
      </c>
      <c r="T6" s="20">
        <f t="shared" si="3"/>
        <v>217.05</v>
      </c>
      <c r="U6" s="20">
        <f t="shared" si="3"/>
        <v>140.19</v>
      </c>
      <c r="V6" s="20">
        <f t="shared" si="3"/>
        <v>95</v>
      </c>
      <c r="W6" s="20">
        <f t="shared" si="3"/>
        <v>0.16</v>
      </c>
      <c r="X6" s="20">
        <f t="shared" si="3"/>
        <v>593.75</v>
      </c>
      <c r="Y6" s="21" t="str">
        <f>IF(Y7="",NA(),Y7)</f>
        <v>-</v>
      </c>
      <c r="Z6" s="21" t="str">
        <f t="shared" ref="Z6:AH6" si="4">IF(Z7="",NA(),Z7)</f>
        <v>-</v>
      </c>
      <c r="AA6" s="21" t="str">
        <f t="shared" si="4"/>
        <v>-</v>
      </c>
      <c r="AB6" s="21" t="str">
        <f t="shared" si="4"/>
        <v>-</v>
      </c>
      <c r="AC6" s="21">
        <f t="shared" si="4"/>
        <v>99.73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49.43</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45.28</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27.54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729.61</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44.05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94.74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4.07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22047</v>
      </c>
      <c r="D7" s="23">
        <v>46</v>
      </c>
      <c r="E7" s="23">
        <v>17</v>
      </c>
      <c r="F7" s="23">
        <v>5</v>
      </c>
      <c r="G7" s="23">
        <v>0</v>
      </c>
      <c r="H7" s="23" t="s">
        <v>96</v>
      </c>
      <c r="I7" s="23" t="s">
        <v>97</v>
      </c>
      <c r="J7" s="23" t="s">
        <v>98</v>
      </c>
      <c r="K7" s="23" t="s">
        <v>99</v>
      </c>
      <c r="L7" s="23" t="s">
        <v>100</v>
      </c>
      <c r="M7" s="23" t="s">
        <v>101</v>
      </c>
      <c r="N7" s="24" t="s">
        <v>102</v>
      </c>
      <c r="O7" s="24">
        <v>88.05</v>
      </c>
      <c r="P7" s="24">
        <v>0.31</v>
      </c>
      <c r="Q7" s="24">
        <v>51.97</v>
      </c>
      <c r="R7" s="24">
        <v>4045</v>
      </c>
      <c r="S7" s="24">
        <v>30428</v>
      </c>
      <c r="T7" s="24">
        <v>217.05</v>
      </c>
      <c r="U7" s="24">
        <v>140.19</v>
      </c>
      <c r="V7" s="24">
        <v>95</v>
      </c>
      <c r="W7" s="24">
        <v>0.16</v>
      </c>
      <c r="X7" s="24">
        <v>593.75</v>
      </c>
      <c r="Y7" s="24" t="s">
        <v>102</v>
      </c>
      <c r="Z7" s="24" t="s">
        <v>102</v>
      </c>
      <c r="AA7" s="24" t="s">
        <v>102</v>
      </c>
      <c r="AB7" s="24" t="s">
        <v>102</v>
      </c>
      <c r="AC7" s="24">
        <v>99.73</v>
      </c>
      <c r="AD7" s="24" t="s">
        <v>102</v>
      </c>
      <c r="AE7" s="24" t="s">
        <v>102</v>
      </c>
      <c r="AF7" s="24" t="s">
        <v>102</v>
      </c>
      <c r="AG7" s="24" t="s">
        <v>102</v>
      </c>
      <c r="AH7" s="24">
        <v>106.62</v>
      </c>
      <c r="AI7" s="24">
        <v>104.3</v>
      </c>
      <c r="AJ7" s="24" t="s">
        <v>102</v>
      </c>
      <c r="AK7" s="24" t="s">
        <v>102</v>
      </c>
      <c r="AL7" s="24" t="s">
        <v>102</v>
      </c>
      <c r="AM7" s="24" t="s">
        <v>102</v>
      </c>
      <c r="AN7" s="24">
        <v>49.43</v>
      </c>
      <c r="AO7" s="24" t="s">
        <v>102</v>
      </c>
      <c r="AP7" s="24" t="s">
        <v>102</v>
      </c>
      <c r="AQ7" s="24" t="s">
        <v>102</v>
      </c>
      <c r="AR7" s="24" t="s">
        <v>102</v>
      </c>
      <c r="AS7" s="24">
        <v>107.99</v>
      </c>
      <c r="AT7" s="24">
        <v>102.74</v>
      </c>
      <c r="AU7" s="24" t="s">
        <v>102</v>
      </c>
      <c r="AV7" s="24" t="s">
        <v>102</v>
      </c>
      <c r="AW7" s="24" t="s">
        <v>102</v>
      </c>
      <c r="AX7" s="24" t="s">
        <v>102</v>
      </c>
      <c r="AY7" s="24">
        <v>45.28</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27.54</v>
      </c>
      <c r="BV7" s="24" t="s">
        <v>102</v>
      </c>
      <c r="BW7" s="24" t="s">
        <v>102</v>
      </c>
      <c r="BX7" s="24" t="s">
        <v>102</v>
      </c>
      <c r="BY7" s="24" t="s">
        <v>102</v>
      </c>
      <c r="BZ7" s="24">
        <v>47.96</v>
      </c>
      <c r="CA7" s="24">
        <v>54.51</v>
      </c>
      <c r="CB7" s="24" t="s">
        <v>102</v>
      </c>
      <c r="CC7" s="24" t="s">
        <v>102</v>
      </c>
      <c r="CD7" s="24" t="s">
        <v>102</v>
      </c>
      <c r="CE7" s="24" t="s">
        <v>102</v>
      </c>
      <c r="CF7" s="24">
        <v>729.61</v>
      </c>
      <c r="CG7" s="24" t="s">
        <v>102</v>
      </c>
      <c r="CH7" s="24" t="s">
        <v>102</v>
      </c>
      <c r="CI7" s="24" t="s">
        <v>102</v>
      </c>
      <c r="CJ7" s="24" t="s">
        <v>102</v>
      </c>
      <c r="CK7" s="24">
        <v>325.85000000000002</v>
      </c>
      <c r="CL7" s="24">
        <v>286.33</v>
      </c>
      <c r="CM7" s="24" t="s">
        <v>102</v>
      </c>
      <c r="CN7" s="24" t="s">
        <v>102</v>
      </c>
      <c r="CO7" s="24" t="s">
        <v>102</v>
      </c>
      <c r="CP7" s="24" t="s">
        <v>102</v>
      </c>
      <c r="CQ7" s="24">
        <v>44.05</v>
      </c>
      <c r="CR7" s="24" t="s">
        <v>102</v>
      </c>
      <c r="CS7" s="24" t="s">
        <v>102</v>
      </c>
      <c r="CT7" s="24" t="s">
        <v>102</v>
      </c>
      <c r="CU7" s="24" t="s">
        <v>102</v>
      </c>
      <c r="CV7" s="24">
        <v>45.32</v>
      </c>
      <c r="CW7" s="24">
        <v>49.92</v>
      </c>
      <c r="CX7" s="24" t="s">
        <v>102</v>
      </c>
      <c r="CY7" s="24" t="s">
        <v>102</v>
      </c>
      <c r="CZ7" s="24" t="s">
        <v>102</v>
      </c>
      <c r="DA7" s="24" t="s">
        <v>102</v>
      </c>
      <c r="DB7" s="24">
        <v>94.74</v>
      </c>
      <c r="DC7" s="24" t="s">
        <v>102</v>
      </c>
      <c r="DD7" s="24" t="s">
        <v>102</v>
      </c>
      <c r="DE7" s="24" t="s">
        <v>102</v>
      </c>
      <c r="DF7" s="24" t="s">
        <v>102</v>
      </c>
      <c r="DG7" s="24">
        <v>83.54</v>
      </c>
      <c r="DH7" s="24">
        <v>87.8</v>
      </c>
      <c r="DI7" s="24" t="s">
        <v>102</v>
      </c>
      <c r="DJ7" s="24" t="s">
        <v>102</v>
      </c>
      <c r="DK7" s="24" t="s">
        <v>102</v>
      </c>
      <c r="DL7" s="24" t="s">
        <v>102</v>
      </c>
      <c r="DM7" s="24">
        <v>4.07</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板垣 貴子</cp:lastModifiedBy>
  <cp:lastPrinted>2026-01-23T00:37:36Z</cp:lastPrinted>
  <dcterms:created xsi:type="dcterms:W3CDTF">2025-12-23T06:15:53Z</dcterms:created>
  <dcterms:modified xsi:type="dcterms:W3CDTF">2026-01-23T00:37:36Z</dcterms:modified>
  <cp:category/>
</cp:coreProperties>
</file>