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970500\Desktop\"/>
    </mc:Choice>
  </mc:AlternateContent>
  <workbookProtection workbookAlgorithmName="SHA-512" workbookHashValue="MjF1FvnV6/umWn4OpJm+qsJ2QF7ArmykF6jny9AduAiXp7DB9Os/w/Lv0mOXbeAiee9FcORmZvizspeiFhzhug==" workbookSaltValue="ZYv4GJuYbgNsXD8r4SdCqw==" workbookSpinCount="100000" lockStructure="1"/>
  <bookViews>
    <workbookView showHorizontalScroll="0" showVerticalScroll="0" showSheetTabs="0" xWindow="0" yWindow="0" windowWidth="28800" windowHeight="12150"/>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AL8" i="4" s="1"/>
  <c r="R6" i="5"/>
  <c r="Q6" i="5"/>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L10" i="4"/>
  <c r="AD10" i="4"/>
  <c r="W10" i="4"/>
  <c r="B10" i="4"/>
  <c r="BB8" i="4"/>
  <c r="AD8" i="4"/>
  <c r="I8" i="4"/>
  <c r="B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<sst xmlns="http://schemas.openxmlformats.org/spreadsheetml/2006/main" count="231" uniqueCount="116">
  <si>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</si>
  <si>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</si>
  <si>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</si>
  <si>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</si>
  <si>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</si>
  <si>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</si>
  <si>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</si>
  <si>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</si>
  <si>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</si>
  <si>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</si>
  <si>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</si>
  <si>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</si>
  <si>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</si>
  <si>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</si>
  <si>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</si>
  <si>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</si>
  <si>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</si>
  <si>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</si>
  <si>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</si>
  <si>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</si>
  <si>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</si>
  <si>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</si>
  <si>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</si>
  <si>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</si>
  <si>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</si>
  <si>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</si>
  <si>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</si>
  <si>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</si>
  <si>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</si>
  <si>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</si>
  <si>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</si>
  <si>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</si>
  <si>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</si>
  <si>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</si>
  <si>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</si>
  <si>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</si>
  <si>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</si>
  <si>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</si>
  <si>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</si>
  <si>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</si>
  <si>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</si>
  <si>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</si>
  <si>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</si>
  <si>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</si>
  <si>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</si>
  <si>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</si>
  <si>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</si>
  <si>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</si>
  <si>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</si>
  <si>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</si>
  <si>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</si>
  <si>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</si>
  <si>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</si>
  <si>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</si>
  <si>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</si>
  <si>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</si>
  <si>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</si>
  <si>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</si>
  <si>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</si>
  <si>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</si>
  <si>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</si>
  <si>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</si>
  <si>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</si>
  <si>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</si>
  <si>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</si>
  <si>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</si>
  <si>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</si>
  <si>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</si>
  <si>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</si>
  <si>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</si>
  <si>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</si>
  <si>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</si>
  <si>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</si>
  <si>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</si>
  <si>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</si>
  <si>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</si>
  <si>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</si>
  <si>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</si>
  <si>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</si>
  <si>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</si>
  <si>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</si>
  <si>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</si>
  <si>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</si>
  <si>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</si>
  <si>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</si>
  <si>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</si>
  <si>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</si>
  <si>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</si>
  <si>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</si>
  <si>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</si>
  <si>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</si>
  <si>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</si>
  <si>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</si>
  <si>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</si>
  <si>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</si>
  <si>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</si>
  <si>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青森市</t>
  </si>
  <si>
    <t>法適用</t>
  </si>
  <si>
    <t>下水道事業</t>
  </si>
  <si>
    <t>農業集落排水</t>
  </si>
  <si>
    <t>F2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</si>
  <si>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</si>
  <si>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</si>
  <si>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</si>
  <si>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</si>
  <si>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</si>
  <si>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</si>
  <si>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</si>
  <si>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</si>
  <si>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</si>
  <si>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</si>
  <si>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</si>
  <si>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</si>
  <si>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有形固定資産減価償却率」は類似団体平均値及び全国平均を下回っているが、これは公営企業会計移行時に取得価額から減価償却累計額相当を控除して帳簿原価としたため、減価償却累計額が低い数値となっていることが要因である。昨年度と比較すると増加しており、老朽化が進行していることを表している。
　「②管渠老朽化率」及び「③管渠改善率」は0％となっており、本市の農業集落排水事業の供用開始は平成7年と比較的新しいため、法定耐用年数を超えた管渠延長が無いためである。</t>
    <phoneticPr fontId="4"/>
  </si>
  <si>
    <t>　「①経常収支比率」は100％を上回っており、単年度収支は黒字であるが、「⑤経費回収率」が100％を下回っているため、農業集落排水施設使用料以外の財源で汚水処理費を負担している状況にある。
　「②累積欠損金比率」は昨年度に引き続き累積欠損金は発生していない。　
　「③流動比率」は類似団体平均値及び全国平均よりも低く、「④企業債残高対事業規模比率」は類似団体平均値及び全国平均よりも高い水準となっており、いずれも企業債元金償還金が多額になっていることが原因である。
　「⑥汚水処理原価」は類似団体平均値及び全国平均よりも低い水準となっており、これは処理区全体が分流式で整備されているため有収水量割合が高く、汚水処理費が割安になることが原因である。また、昨年度に比較し増加しており、委託料と修繕料が増加したことが主な原因である。
　「⑦施設利用率」は類似団体平均値及び全国平均よりも低く横ばいとなっているが、人口減少・節水機器の普及等による農業集落排水施設接続者の排水量が大きく変化しなかったことが原因と考えられる。
　「⑧水洗化率」は類似団体平均値及び全国平均よりも高くなっている。</t>
    <rPh sb="344" eb="346">
      <t>シュウゼン</t>
    </rPh>
    <rPh sb="346" eb="347">
      <t>リョウ</t>
    </rPh>
    <rPh sb="348" eb="349">
      <t>ゾウ</t>
    </rPh>
    <rPh sb="349" eb="350">
      <t>カ</t>
    </rPh>
    <phoneticPr fontId="4"/>
  </si>
  <si>
    <t xml:space="preserve">　本市の農業集落排水事業は、令和2年度に地方公営企業法一部適用に伴い企業会計に移行し、令和4年4月に同法全部適用を行うと同時に水道事業及び下水道事業等の事務執行が統一されたところであり、引き続き企業運営の更なる効率化や機動性が発揮されるよう努めていく。
　また、これまで以上に自立性の高い経営が求められるなか、近年の物価高騰による費用の増加など、厳しい財政状況にあるが、令和5年3月に改定した「青森市下水道事業経営戦略」に基づき、適正な汚水排除・処理機能の確保により、公共用水域の水質を保全し、衛生的な生活環境を確保していくため、各種事業について計画的かつ効率的に進めていく。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</si>
</sst>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1FF-4672-96BB-4F49BEC0173B}"/>
            </c:ext>
          </c:extLst>
        </c:ser>
        <c:dLbls>
          <c:showLegendKey val="0"/>
          <c:showVal val="0"/>
          <c:showCatName val="0"/>
          <c:showSerName val="0"/>
          <c:showPercent val="0"/>
          <c:showBubbleSize val="0"/>
        </c:dLbls>
        <c:gapWidth val="150"/>
        <c:axId val="200956736"/>
        <c:axId val="200959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xmlns:c16r2="http://schemas.microsoft.com/office/drawing/2015/06/chart">
            <c:ext xmlns:c16="http://schemas.microsoft.com/office/drawing/2014/chart" uri="{C3380CC4-5D6E-409C-BE32-E72D297353CC}">
              <c16:uniqueId val="{00000001-81FF-4672-96BB-4F49BEC0173B}"/>
            </c:ext>
          </c:extLst>
        </c:ser>
        <c:dLbls>
          <c:showLegendKey val="0"/>
          <c:showVal val="0"/>
          <c:showCatName val="0"/>
          <c:showSerName val="0"/>
          <c:showPercent val="0"/>
          <c:showBubbleSize val="0"/>
        </c:dLbls>
        <c:marker val="1"/>
        <c:smooth val="0"/>
        <c:axId val="200956736"/>
        <c:axId val="200959088"/>
      </c:lineChart>
      <c:dateAx>
        <c:axId val="200956736"/>
        <c:scaling>
          <c:orientation val="minMax"/>
        </c:scaling>
        <c:delete val="1"/>
        <c:axPos val="b"/>
        <c:numFmt formatCode="&quot;R&quot;yy" sourceLinked="1"/>
        <c:majorTickMark val="none"/>
        <c:minorTickMark val="none"/>
        <c:tickLblPos val="none"/>
        <c:crossAx val="200959088"/>
        <c:crosses val="autoZero"/>
        <c:auto val="1"/>
        <c:lblOffset val="100"/>
        <c:baseTimeUnit val="years"/>
      </c:dateAx>
      <c:valAx>
        <c:axId val="200959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956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44.65</c:v>
                </c:pt>
                <c:pt idx="1">
                  <c:v>44.65</c:v>
                </c:pt>
                <c:pt idx="2">
                  <c:v>44.65</c:v>
                </c:pt>
                <c:pt idx="3">
                  <c:v>44.65</c:v>
                </c:pt>
                <c:pt idx="4">
                  <c:v>44.65</c:v>
                </c:pt>
              </c:numCache>
            </c:numRef>
          </c:val>
          <c:extLst xmlns:c16r2="http://schemas.microsoft.com/office/drawing/2015/06/chart">
            <c:ext xmlns:c16="http://schemas.microsoft.com/office/drawing/2014/chart" uri="{C3380CC4-5D6E-409C-BE32-E72D297353CC}">
              <c16:uniqueId val="{00000000-711F-42B6-99AD-CEB47DCCDCEF}"/>
            </c:ext>
          </c:extLst>
        </c:ser>
        <c:dLbls>
          <c:showLegendKey val="0"/>
          <c:showVal val="0"/>
          <c:showCatName val="0"/>
          <c:showSerName val="0"/>
          <c:showPercent val="0"/>
          <c:showBubbleSize val="0"/>
        </c:dLbls>
        <c:gapWidth val="150"/>
        <c:axId val="468809704"/>
        <c:axId val="468808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xmlns:c16r2="http://schemas.microsoft.com/office/drawing/2015/06/chart">
            <c:ext xmlns:c16="http://schemas.microsoft.com/office/drawing/2014/chart" uri="{C3380CC4-5D6E-409C-BE32-E72D297353CC}">
              <c16:uniqueId val="{00000001-711F-42B6-99AD-CEB47DCCDCEF}"/>
            </c:ext>
          </c:extLst>
        </c:ser>
        <c:dLbls>
          <c:showLegendKey val="0"/>
          <c:showVal val="0"/>
          <c:showCatName val="0"/>
          <c:showSerName val="0"/>
          <c:showPercent val="0"/>
          <c:showBubbleSize val="0"/>
        </c:dLbls>
        <c:marker val="1"/>
        <c:smooth val="0"/>
        <c:axId val="468809704"/>
        <c:axId val="468808136"/>
      </c:lineChart>
      <c:dateAx>
        <c:axId val="468809704"/>
        <c:scaling>
          <c:orientation val="minMax"/>
        </c:scaling>
        <c:delete val="1"/>
        <c:axPos val="b"/>
        <c:numFmt formatCode="&quot;R&quot;yy" sourceLinked="1"/>
        <c:majorTickMark val="none"/>
        <c:minorTickMark val="none"/>
        <c:tickLblPos val="none"/>
        <c:crossAx val="468808136"/>
        <c:crosses val="autoZero"/>
        <c:auto val="1"/>
        <c:lblOffset val="100"/>
        <c:baseTimeUnit val="years"/>
      </c:dateAx>
      <c:valAx>
        <c:axId val="468808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8809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85.62</c:v>
                </c:pt>
                <c:pt idx="1">
                  <c:v>86.81</c:v>
                </c:pt>
                <c:pt idx="2">
                  <c:v>87.74</c:v>
                </c:pt>
                <c:pt idx="3">
                  <c:v>88.77</c:v>
                </c:pt>
                <c:pt idx="4">
                  <c:v>90.24</c:v>
                </c:pt>
              </c:numCache>
            </c:numRef>
          </c:val>
          <c:extLst xmlns:c16r2="http://schemas.microsoft.com/office/drawing/2015/06/chart">
            <c:ext xmlns:c16="http://schemas.microsoft.com/office/drawing/2014/chart" uri="{C3380CC4-5D6E-409C-BE32-E72D297353CC}">
              <c16:uniqueId val="{00000000-DE4D-43CD-8256-0E1C19C5C1DC}"/>
            </c:ext>
          </c:extLst>
        </c:ser>
        <c:dLbls>
          <c:showLegendKey val="0"/>
          <c:showVal val="0"/>
          <c:showCatName val="0"/>
          <c:showSerName val="0"/>
          <c:showPercent val="0"/>
          <c:showBubbleSize val="0"/>
        </c:dLbls>
        <c:gapWidth val="150"/>
        <c:axId val="468806960"/>
        <c:axId val="468804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xmlns:c16r2="http://schemas.microsoft.com/office/drawing/2015/06/chart">
            <c:ext xmlns:c16="http://schemas.microsoft.com/office/drawing/2014/chart" uri="{C3380CC4-5D6E-409C-BE32-E72D297353CC}">
              <c16:uniqueId val="{00000001-DE4D-43CD-8256-0E1C19C5C1DC}"/>
            </c:ext>
          </c:extLst>
        </c:ser>
        <c:dLbls>
          <c:showLegendKey val="0"/>
          <c:showVal val="0"/>
          <c:showCatName val="0"/>
          <c:showSerName val="0"/>
          <c:showPercent val="0"/>
          <c:showBubbleSize val="0"/>
        </c:dLbls>
        <c:marker val="1"/>
        <c:smooth val="0"/>
        <c:axId val="468806960"/>
        <c:axId val="468804608"/>
      </c:lineChart>
      <c:dateAx>
        <c:axId val="468806960"/>
        <c:scaling>
          <c:orientation val="minMax"/>
        </c:scaling>
        <c:delete val="1"/>
        <c:axPos val="b"/>
        <c:numFmt formatCode="&quot;R&quot;yy" sourceLinked="1"/>
        <c:majorTickMark val="none"/>
        <c:minorTickMark val="none"/>
        <c:tickLblPos val="none"/>
        <c:crossAx val="468804608"/>
        <c:crosses val="autoZero"/>
        <c:auto val="1"/>
        <c:lblOffset val="100"/>
        <c:baseTimeUnit val="years"/>
      </c:dateAx>
      <c:valAx>
        <c:axId val="468804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8806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113.16</c:v>
                </c:pt>
                <c:pt idx="1">
                  <c:v>115.73</c:v>
                </c:pt>
                <c:pt idx="2">
                  <c:v>114.56</c:v>
                </c:pt>
                <c:pt idx="3">
                  <c:v>119.38</c:v>
                </c:pt>
                <c:pt idx="4">
                  <c:v>118.49</c:v>
                </c:pt>
              </c:numCache>
            </c:numRef>
          </c:val>
          <c:extLst xmlns:c16r2="http://schemas.microsoft.com/office/drawing/2015/06/chart">
            <c:ext xmlns:c16="http://schemas.microsoft.com/office/drawing/2014/chart" uri="{C3380CC4-5D6E-409C-BE32-E72D297353CC}">
              <c16:uniqueId val="{00000000-5668-481E-BC1C-4A8C64B0E2FD}"/>
            </c:ext>
          </c:extLst>
        </c:ser>
        <c:dLbls>
          <c:showLegendKey val="0"/>
          <c:showVal val="0"/>
          <c:showCatName val="0"/>
          <c:showSerName val="0"/>
          <c:showPercent val="0"/>
          <c:showBubbleSize val="0"/>
        </c:dLbls>
        <c:gapWidth val="150"/>
        <c:axId val="200960264"/>
        <c:axId val="200961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xmlns:c16r2="http://schemas.microsoft.com/office/drawing/2015/06/chart">
            <c:ext xmlns:c16="http://schemas.microsoft.com/office/drawing/2014/chart" uri="{C3380CC4-5D6E-409C-BE32-E72D297353CC}">
              <c16:uniqueId val="{00000001-5668-481E-BC1C-4A8C64B0E2FD}"/>
            </c:ext>
          </c:extLst>
        </c:ser>
        <c:dLbls>
          <c:showLegendKey val="0"/>
          <c:showVal val="0"/>
          <c:showCatName val="0"/>
          <c:showSerName val="0"/>
          <c:showPercent val="0"/>
          <c:showBubbleSize val="0"/>
        </c:dLbls>
        <c:marker val="1"/>
        <c:smooth val="0"/>
        <c:axId val="200960264"/>
        <c:axId val="200961048"/>
      </c:lineChart>
      <c:dateAx>
        <c:axId val="200960264"/>
        <c:scaling>
          <c:orientation val="minMax"/>
        </c:scaling>
        <c:delete val="1"/>
        <c:axPos val="b"/>
        <c:numFmt formatCode="&quot;R&quot;yy" sourceLinked="1"/>
        <c:majorTickMark val="none"/>
        <c:minorTickMark val="none"/>
        <c:tickLblPos val="none"/>
        <c:crossAx val="200961048"/>
        <c:crosses val="autoZero"/>
        <c:auto val="1"/>
        <c:lblOffset val="100"/>
        <c:baseTimeUnit val="years"/>
      </c:dateAx>
      <c:valAx>
        <c:axId val="200961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960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4.1100000000000003</c:v>
                </c:pt>
                <c:pt idx="1">
                  <c:v>7.7</c:v>
                </c:pt>
                <c:pt idx="2">
                  <c:v>11.11</c:v>
                </c:pt>
                <c:pt idx="3">
                  <c:v>14.44</c:v>
                </c:pt>
                <c:pt idx="4">
                  <c:v>17.75</c:v>
                </c:pt>
              </c:numCache>
            </c:numRef>
          </c:val>
          <c:extLst xmlns:c16r2="http://schemas.microsoft.com/office/drawing/2015/06/chart">
            <c:ext xmlns:c16="http://schemas.microsoft.com/office/drawing/2014/chart" uri="{C3380CC4-5D6E-409C-BE32-E72D297353CC}">
              <c16:uniqueId val="{00000000-365B-4C09-BA7D-C68D8EF34048}"/>
            </c:ext>
          </c:extLst>
        </c:ser>
        <c:dLbls>
          <c:showLegendKey val="0"/>
          <c:showVal val="0"/>
          <c:showCatName val="0"/>
          <c:showSerName val="0"/>
          <c:showPercent val="0"/>
          <c:showBubbleSize val="0"/>
        </c:dLbls>
        <c:gapWidth val="150"/>
        <c:axId val="200962224"/>
        <c:axId val="200954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xmlns:c16r2="http://schemas.microsoft.com/office/drawing/2015/06/chart">
            <c:ext xmlns:c16="http://schemas.microsoft.com/office/drawing/2014/chart" uri="{C3380CC4-5D6E-409C-BE32-E72D297353CC}">
              <c16:uniqueId val="{00000001-365B-4C09-BA7D-C68D8EF34048}"/>
            </c:ext>
          </c:extLst>
        </c:ser>
        <c:dLbls>
          <c:showLegendKey val="0"/>
          <c:showVal val="0"/>
          <c:showCatName val="0"/>
          <c:showSerName val="0"/>
          <c:showPercent val="0"/>
          <c:showBubbleSize val="0"/>
        </c:dLbls>
        <c:marker val="1"/>
        <c:smooth val="0"/>
        <c:axId val="200962224"/>
        <c:axId val="200954776"/>
      </c:lineChart>
      <c:dateAx>
        <c:axId val="200962224"/>
        <c:scaling>
          <c:orientation val="minMax"/>
        </c:scaling>
        <c:delete val="1"/>
        <c:axPos val="b"/>
        <c:numFmt formatCode="&quot;R&quot;yy" sourceLinked="1"/>
        <c:majorTickMark val="none"/>
        <c:minorTickMark val="none"/>
        <c:tickLblPos val="none"/>
        <c:crossAx val="200954776"/>
        <c:crosses val="autoZero"/>
        <c:auto val="1"/>
        <c:lblOffset val="100"/>
        <c:baseTimeUnit val="years"/>
      </c:dateAx>
      <c:valAx>
        <c:axId val="200954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962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2E9-4FB3-8409-3204CB7CCFA8}"/>
            </c:ext>
          </c:extLst>
        </c:ser>
        <c:dLbls>
          <c:showLegendKey val="0"/>
          <c:showVal val="0"/>
          <c:showCatName val="0"/>
          <c:showSerName val="0"/>
          <c:showPercent val="0"/>
          <c:showBubbleSize val="0"/>
        </c:dLbls>
        <c:gapWidth val="150"/>
        <c:axId val="468088696"/>
        <c:axId val="468086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xmlns:c16r2="http://schemas.microsoft.com/office/drawing/2015/06/chart">
            <c:ext xmlns:c16="http://schemas.microsoft.com/office/drawing/2014/chart" uri="{C3380CC4-5D6E-409C-BE32-E72D297353CC}">
              <c16:uniqueId val="{00000001-82E9-4FB3-8409-3204CB7CCFA8}"/>
            </c:ext>
          </c:extLst>
        </c:ser>
        <c:dLbls>
          <c:showLegendKey val="0"/>
          <c:showVal val="0"/>
          <c:showCatName val="0"/>
          <c:showSerName val="0"/>
          <c:showPercent val="0"/>
          <c:showBubbleSize val="0"/>
        </c:dLbls>
        <c:marker val="1"/>
        <c:smooth val="0"/>
        <c:axId val="468088696"/>
        <c:axId val="468086736"/>
      </c:lineChart>
      <c:dateAx>
        <c:axId val="468088696"/>
        <c:scaling>
          <c:orientation val="minMax"/>
        </c:scaling>
        <c:delete val="1"/>
        <c:axPos val="b"/>
        <c:numFmt formatCode="&quot;R&quot;yy" sourceLinked="1"/>
        <c:majorTickMark val="none"/>
        <c:minorTickMark val="none"/>
        <c:tickLblPos val="none"/>
        <c:crossAx val="468086736"/>
        <c:crosses val="autoZero"/>
        <c:auto val="1"/>
        <c:lblOffset val="100"/>
        <c:baseTimeUnit val="years"/>
      </c:dateAx>
      <c:valAx>
        <c:axId val="468086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8088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quot;-&quot;">
                  <c:v>40.53</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57F-4211-9B3D-CF956BB6337B}"/>
            </c:ext>
          </c:extLst>
        </c:ser>
        <c:dLbls>
          <c:showLegendKey val="0"/>
          <c:showVal val="0"/>
          <c:showCatName val="0"/>
          <c:showSerName val="0"/>
          <c:showPercent val="0"/>
          <c:showBubbleSize val="0"/>
        </c:dLbls>
        <c:gapWidth val="150"/>
        <c:axId val="468093008"/>
        <c:axId val="468093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xmlns:c16r2="http://schemas.microsoft.com/office/drawing/2015/06/chart">
            <c:ext xmlns:c16="http://schemas.microsoft.com/office/drawing/2014/chart" uri="{C3380CC4-5D6E-409C-BE32-E72D297353CC}">
              <c16:uniqueId val="{00000001-257F-4211-9B3D-CF956BB6337B}"/>
            </c:ext>
          </c:extLst>
        </c:ser>
        <c:dLbls>
          <c:showLegendKey val="0"/>
          <c:showVal val="0"/>
          <c:showCatName val="0"/>
          <c:showSerName val="0"/>
          <c:showPercent val="0"/>
          <c:showBubbleSize val="0"/>
        </c:dLbls>
        <c:marker val="1"/>
        <c:smooth val="0"/>
        <c:axId val="468093008"/>
        <c:axId val="468093400"/>
      </c:lineChart>
      <c:dateAx>
        <c:axId val="468093008"/>
        <c:scaling>
          <c:orientation val="minMax"/>
        </c:scaling>
        <c:delete val="1"/>
        <c:axPos val="b"/>
        <c:numFmt formatCode="&quot;R&quot;yy" sourceLinked="1"/>
        <c:majorTickMark val="none"/>
        <c:minorTickMark val="none"/>
        <c:tickLblPos val="none"/>
        <c:crossAx val="468093400"/>
        <c:crosses val="autoZero"/>
        <c:auto val="1"/>
        <c:lblOffset val="100"/>
        <c:baseTimeUnit val="years"/>
      </c:dateAx>
      <c:valAx>
        <c:axId val="468093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8093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15.75</c:v>
                </c:pt>
                <c:pt idx="1">
                  <c:v>13.81</c:v>
                </c:pt>
                <c:pt idx="2">
                  <c:v>18.46</c:v>
                </c:pt>
                <c:pt idx="3">
                  <c:v>11.12</c:v>
                </c:pt>
                <c:pt idx="4">
                  <c:v>8.86</c:v>
                </c:pt>
              </c:numCache>
            </c:numRef>
          </c:val>
          <c:extLst xmlns:c16r2="http://schemas.microsoft.com/office/drawing/2015/06/chart">
            <c:ext xmlns:c16="http://schemas.microsoft.com/office/drawing/2014/chart" uri="{C3380CC4-5D6E-409C-BE32-E72D297353CC}">
              <c16:uniqueId val="{00000000-3B61-47EE-ABB3-C55CFDD32EAF}"/>
            </c:ext>
          </c:extLst>
        </c:ser>
        <c:dLbls>
          <c:showLegendKey val="0"/>
          <c:showVal val="0"/>
          <c:showCatName val="0"/>
          <c:showSerName val="0"/>
          <c:showPercent val="0"/>
          <c:showBubbleSize val="0"/>
        </c:dLbls>
        <c:gapWidth val="150"/>
        <c:axId val="468090656"/>
        <c:axId val="468089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xmlns:c16r2="http://schemas.microsoft.com/office/drawing/2015/06/chart">
            <c:ext xmlns:c16="http://schemas.microsoft.com/office/drawing/2014/chart" uri="{C3380CC4-5D6E-409C-BE32-E72D297353CC}">
              <c16:uniqueId val="{00000001-3B61-47EE-ABB3-C55CFDD32EAF}"/>
            </c:ext>
          </c:extLst>
        </c:ser>
        <c:dLbls>
          <c:showLegendKey val="0"/>
          <c:showVal val="0"/>
          <c:showCatName val="0"/>
          <c:showSerName val="0"/>
          <c:showPercent val="0"/>
          <c:showBubbleSize val="0"/>
        </c:dLbls>
        <c:marker val="1"/>
        <c:smooth val="0"/>
        <c:axId val="468090656"/>
        <c:axId val="468089088"/>
      </c:lineChart>
      <c:dateAx>
        <c:axId val="468090656"/>
        <c:scaling>
          <c:orientation val="minMax"/>
        </c:scaling>
        <c:delete val="1"/>
        <c:axPos val="b"/>
        <c:numFmt formatCode="&quot;R&quot;yy" sourceLinked="1"/>
        <c:majorTickMark val="none"/>
        <c:minorTickMark val="none"/>
        <c:tickLblPos val="none"/>
        <c:crossAx val="468089088"/>
        <c:crosses val="autoZero"/>
        <c:auto val="1"/>
        <c:lblOffset val="100"/>
        <c:baseTimeUnit val="years"/>
      </c:dateAx>
      <c:valAx>
        <c:axId val="468089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8090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1277.8599999999999</c:v>
                </c:pt>
                <c:pt idx="1">
                  <c:v>1240.43</c:v>
                </c:pt>
                <c:pt idx="2">
                  <c:v>1148.9100000000001</c:v>
                </c:pt>
                <c:pt idx="3">
                  <c:v>1072.6500000000001</c:v>
                </c:pt>
                <c:pt idx="4">
                  <c:v>1041.52</c:v>
                </c:pt>
              </c:numCache>
            </c:numRef>
          </c:val>
          <c:extLst xmlns:c16r2="http://schemas.microsoft.com/office/drawing/2015/06/chart">
            <c:ext xmlns:c16="http://schemas.microsoft.com/office/drawing/2014/chart" uri="{C3380CC4-5D6E-409C-BE32-E72D297353CC}">
              <c16:uniqueId val="{00000000-B21A-4F7D-B893-F72C5678B238}"/>
            </c:ext>
          </c:extLst>
        </c:ser>
        <c:dLbls>
          <c:showLegendKey val="0"/>
          <c:showVal val="0"/>
          <c:showCatName val="0"/>
          <c:showSerName val="0"/>
          <c:showPercent val="0"/>
          <c:showBubbleSize val="0"/>
        </c:dLbls>
        <c:gapWidth val="150"/>
        <c:axId val="468091440"/>
        <c:axId val="468091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xmlns:c16r2="http://schemas.microsoft.com/office/drawing/2015/06/chart">
            <c:ext xmlns:c16="http://schemas.microsoft.com/office/drawing/2014/chart" uri="{C3380CC4-5D6E-409C-BE32-E72D297353CC}">
              <c16:uniqueId val="{00000001-B21A-4F7D-B893-F72C5678B238}"/>
            </c:ext>
          </c:extLst>
        </c:ser>
        <c:dLbls>
          <c:showLegendKey val="0"/>
          <c:showVal val="0"/>
          <c:showCatName val="0"/>
          <c:showSerName val="0"/>
          <c:showPercent val="0"/>
          <c:showBubbleSize val="0"/>
        </c:dLbls>
        <c:marker val="1"/>
        <c:smooth val="0"/>
        <c:axId val="468091440"/>
        <c:axId val="468091832"/>
      </c:lineChart>
      <c:dateAx>
        <c:axId val="468091440"/>
        <c:scaling>
          <c:orientation val="minMax"/>
        </c:scaling>
        <c:delete val="1"/>
        <c:axPos val="b"/>
        <c:numFmt formatCode="&quot;R&quot;yy" sourceLinked="1"/>
        <c:majorTickMark val="none"/>
        <c:minorTickMark val="none"/>
        <c:tickLblPos val="none"/>
        <c:crossAx val="468091832"/>
        <c:crosses val="autoZero"/>
        <c:auto val="1"/>
        <c:lblOffset val="100"/>
        <c:baseTimeUnit val="years"/>
      </c:dateAx>
      <c:valAx>
        <c:axId val="468091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8091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77.37</c:v>
                </c:pt>
                <c:pt idx="1">
                  <c:v>78.959999999999994</c:v>
                </c:pt>
                <c:pt idx="2">
                  <c:v>69.02</c:v>
                </c:pt>
                <c:pt idx="3">
                  <c:v>77.430000000000007</c:v>
                </c:pt>
                <c:pt idx="4">
                  <c:v>70.59</c:v>
                </c:pt>
              </c:numCache>
            </c:numRef>
          </c:val>
          <c:extLst xmlns:c16r2="http://schemas.microsoft.com/office/drawing/2015/06/chart">
            <c:ext xmlns:c16="http://schemas.microsoft.com/office/drawing/2014/chart" uri="{C3380CC4-5D6E-409C-BE32-E72D297353CC}">
              <c16:uniqueId val="{00000000-B441-4BFA-BB7A-EA6EA7D1C663}"/>
            </c:ext>
          </c:extLst>
        </c:ser>
        <c:dLbls>
          <c:showLegendKey val="0"/>
          <c:showVal val="0"/>
          <c:showCatName val="0"/>
          <c:showSerName val="0"/>
          <c:showPercent val="0"/>
          <c:showBubbleSize val="0"/>
        </c:dLbls>
        <c:gapWidth val="150"/>
        <c:axId val="468089480"/>
        <c:axId val="468087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xmlns:c16r2="http://schemas.microsoft.com/office/drawing/2015/06/chart">
            <c:ext xmlns:c16="http://schemas.microsoft.com/office/drawing/2014/chart" uri="{C3380CC4-5D6E-409C-BE32-E72D297353CC}">
              <c16:uniqueId val="{00000001-B441-4BFA-BB7A-EA6EA7D1C663}"/>
            </c:ext>
          </c:extLst>
        </c:ser>
        <c:dLbls>
          <c:showLegendKey val="0"/>
          <c:showVal val="0"/>
          <c:showCatName val="0"/>
          <c:showSerName val="0"/>
          <c:showPercent val="0"/>
          <c:showBubbleSize val="0"/>
        </c:dLbls>
        <c:marker val="1"/>
        <c:smooth val="0"/>
        <c:axId val="468089480"/>
        <c:axId val="468087520"/>
      </c:lineChart>
      <c:dateAx>
        <c:axId val="468089480"/>
        <c:scaling>
          <c:orientation val="minMax"/>
        </c:scaling>
        <c:delete val="1"/>
        <c:axPos val="b"/>
        <c:numFmt formatCode="&quot;R&quot;yy" sourceLinked="1"/>
        <c:majorTickMark val="none"/>
        <c:minorTickMark val="none"/>
        <c:tickLblPos val="none"/>
        <c:crossAx val="468087520"/>
        <c:crosses val="autoZero"/>
        <c:auto val="1"/>
        <c:lblOffset val="100"/>
        <c:baseTimeUnit val="years"/>
      </c:dateAx>
      <c:valAx>
        <c:axId val="468087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8089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224</c:v>
                </c:pt>
                <c:pt idx="1">
                  <c:v>219.95</c:v>
                </c:pt>
                <c:pt idx="2">
                  <c:v>273.98</c:v>
                </c:pt>
                <c:pt idx="3">
                  <c:v>243.11</c:v>
                </c:pt>
                <c:pt idx="4">
                  <c:v>265.83999999999997</c:v>
                </c:pt>
              </c:numCache>
            </c:numRef>
          </c:val>
          <c:extLst xmlns:c16r2="http://schemas.microsoft.com/office/drawing/2015/06/chart">
            <c:ext xmlns:c16="http://schemas.microsoft.com/office/drawing/2014/chart" uri="{C3380CC4-5D6E-409C-BE32-E72D297353CC}">
              <c16:uniqueId val="{00000000-CB94-4DBE-AB42-73533D59D984}"/>
            </c:ext>
          </c:extLst>
        </c:ser>
        <c:dLbls>
          <c:showLegendKey val="0"/>
          <c:showVal val="0"/>
          <c:showCatName val="0"/>
          <c:showSerName val="0"/>
          <c:showPercent val="0"/>
          <c:showBubbleSize val="0"/>
        </c:dLbls>
        <c:gapWidth val="150"/>
        <c:axId val="468807744"/>
        <c:axId val="468806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xmlns:c16r2="http://schemas.microsoft.com/office/drawing/2015/06/chart">
            <c:ext xmlns:c16="http://schemas.microsoft.com/office/drawing/2014/chart" uri="{C3380CC4-5D6E-409C-BE32-E72D297353CC}">
              <c16:uniqueId val="{00000001-CB94-4DBE-AB42-73533D59D984}"/>
            </c:ext>
          </c:extLst>
        </c:ser>
        <c:dLbls>
          <c:showLegendKey val="0"/>
          <c:showVal val="0"/>
          <c:showCatName val="0"/>
          <c:showSerName val="0"/>
          <c:showPercent val="0"/>
          <c:showBubbleSize val="0"/>
        </c:dLbls>
        <c:marker val="1"/>
        <c:smooth val="0"/>
        <c:axId val="468807744"/>
        <c:axId val="468806568"/>
      </c:lineChart>
      <c:dateAx>
        <c:axId val="468807744"/>
        <c:scaling>
          <c:orientation val="minMax"/>
        </c:scaling>
        <c:delete val="1"/>
        <c:axPos val="b"/>
        <c:numFmt formatCode="&quot;R&quot;yy" sourceLinked="1"/>
        <c:majorTickMark val="none"/>
        <c:minorTickMark val="none"/>
        <c:tickLblPos val="none"/>
        <c:crossAx val="468806568"/>
        <c:crosses val="autoZero"/>
        <c:auto val="1"/>
        <c:lblOffset val="100"/>
        <c:baseTimeUnit val="years"/>
      </c:dateAx>
      <c:valAx>
        <c:axId val="468806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8807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F31"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青森県　青森市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71" t="str">
        <f>データ!$M$6</f>
        <v>自治体職員</v>
      </c>
      <c r="AE8" s="71"/>
      <c r="AF8" s="71"/>
      <c r="AG8" s="71"/>
      <c r="AH8" s="71"/>
      <c r="AI8" s="71"/>
      <c r="AJ8" s="71"/>
      <c r="AK8" s="3"/>
      <c r="AL8" s="50">
        <f>データ!S6</f>
        <v>263512</v>
      </c>
      <c r="AM8" s="50"/>
      <c r="AN8" s="50"/>
      <c r="AO8" s="50"/>
      <c r="AP8" s="50"/>
      <c r="AQ8" s="50"/>
      <c r="AR8" s="50"/>
      <c r="AS8" s="50"/>
      <c r="AT8" s="51">
        <f>データ!T6</f>
        <v>824.61</v>
      </c>
      <c r="AU8" s="51"/>
      <c r="AV8" s="51"/>
      <c r="AW8" s="51"/>
      <c r="AX8" s="51"/>
      <c r="AY8" s="51"/>
      <c r="AZ8" s="51"/>
      <c r="BA8" s="51"/>
      <c r="BB8" s="51">
        <f>データ!U6</f>
        <v>319.56</v>
      </c>
      <c r="BC8" s="51"/>
      <c r="BD8" s="51"/>
      <c r="BE8" s="51"/>
      <c r="BF8" s="51"/>
      <c r="BG8" s="51"/>
      <c r="BH8" s="51"/>
      <c r="BI8" s="51"/>
      <c r="BJ8" s="3"/>
      <c r="BK8" s="3"/>
      <c r="BL8" s="66" t="s">
        <v>10</v>
      </c>
      <c r="BM8" s="67"/>
      <c r="BN8" s="68" t="s">
        <v>11</v>
      </c>
      <c r="BO8" s="68"/>
      <c r="BP8" s="68"/>
      <c r="BQ8" s="68"/>
      <c r="BR8" s="68"/>
      <c r="BS8" s="68"/>
      <c r="BT8" s="68"/>
      <c r="BU8" s="68"/>
      <c r="BV8" s="68"/>
      <c r="BW8" s="68"/>
      <c r="BX8" s="68"/>
      <c r="BY8" s="69"/>
    </row>
    <row r="9" spans="1:78" ht="18.75" customHeight="1" x14ac:dyDescent="0.15">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15">
      <c r="A10" s="2"/>
      <c r="B10" s="51" t="str">
        <f>データ!N6</f>
        <v>-</v>
      </c>
      <c r="C10" s="51"/>
      <c r="D10" s="51"/>
      <c r="E10" s="51"/>
      <c r="F10" s="51"/>
      <c r="G10" s="51"/>
      <c r="H10" s="51"/>
      <c r="I10" s="51">
        <f>データ!O6</f>
        <v>58.19</v>
      </c>
      <c r="J10" s="51"/>
      <c r="K10" s="51"/>
      <c r="L10" s="51"/>
      <c r="M10" s="51"/>
      <c r="N10" s="51"/>
      <c r="O10" s="51"/>
      <c r="P10" s="51">
        <f>データ!P6</f>
        <v>2.31</v>
      </c>
      <c r="Q10" s="51"/>
      <c r="R10" s="51"/>
      <c r="S10" s="51"/>
      <c r="T10" s="51"/>
      <c r="U10" s="51"/>
      <c r="V10" s="51"/>
      <c r="W10" s="51">
        <f>データ!Q6</f>
        <v>90.25</v>
      </c>
      <c r="X10" s="51"/>
      <c r="Y10" s="51"/>
      <c r="Z10" s="51"/>
      <c r="AA10" s="51"/>
      <c r="AB10" s="51"/>
      <c r="AC10" s="51"/>
      <c r="AD10" s="50">
        <f>データ!R6</f>
        <v>3108</v>
      </c>
      <c r="AE10" s="50"/>
      <c r="AF10" s="50"/>
      <c r="AG10" s="50"/>
      <c r="AH10" s="50"/>
      <c r="AI10" s="50"/>
      <c r="AJ10" s="50"/>
      <c r="AK10" s="2"/>
      <c r="AL10" s="50">
        <f>データ!V6</f>
        <v>6043</v>
      </c>
      <c r="AM10" s="50"/>
      <c r="AN10" s="50"/>
      <c r="AO10" s="50"/>
      <c r="AP10" s="50"/>
      <c r="AQ10" s="50"/>
      <c r="AR10" s="50"/>
      <c r="AS10" s="50"/>
      <c r="AT10" s="51">
        <f>データ!W6</f>
        <v>5.64</v>
      </c>
      <c r="AU10" s="51"/>
      <c r="AV10" s="51"/>
      <c r="AW10" s="51"/>
      <c r="AX10" s="51"/>
      <c r="AY10" s="51"/>
      <c r="AZ10" s="51"/>
      <c r="BA10" s="51"/>
      <c r="BB10" s="51">
        <f>データ!X6</f>
        <v>1071.45</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3" t="s">
        <v>114</v>
      </c>
      <c r="BM16" s="44"/>
      <c r="BN16" s="44"/>
      <c r="BO16" s="44"/>
      <c r="BP16" s="44"/>
      <c r="BQ16" s="44"/>
      <c r="BR16" s="44"/>
      <c r="BS16" s="44"/>
      <c r="BT16" s="44"/>
      <c r="BU16" s="44"/>
      <c r="BV16" s="44"/>
      <c r="BW16" s="44"/>
      <c r="BX16" s="44"/>
      <c r="BY16" s="44"/>
      <c r="BZ16" s="4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3"/>
      <c r="BM17" s="44"/>
      <c r="BN17" s="44"/>
      <c r="BO17" s="44"/>
      <c r="BP17" s="44"/>
      <c r="BQ17" s="44"/>
      <c r="BR17" s="44"/>
      <c r="BS17" s="44"/>
      <c r="BT17" s="44"/>
      <c r="BU17" s="44"/>
      <c r="BV17" s="44"/>
      <c r="BW17" s="44"/>
      <c r="BX17" s="44"/>
      <c r="BY17" s="44"/>
      <c r="BZ17" s="4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3"/>
      <c r="BM18" s="44"/>
      <c r="BN18" s="44"/>
      <c r="BO18" s="44"/>
      <c r="BP18" s="44"/>
      <c r="BQ18" s="44"/>
      <c r="BR18" s="44"/>
      <c r="BS18" s="44"/>
      <c r="BT18" s="44"/>
      <c r="BU18" s="44"/>
      <c r="BV18" s="44"/>
      <c r="BW18" s="44"/>
      <c r="BX18" s="44"/>
      <c r="BY18" s="44"/>
      <c r="BZ18" s="4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3"/>
      <c r="BM19" s="44"/>
      <c r="BN19" s="44"/>
      <c r="BO19" s="44"/>
      <c r="BP19" s="44"/>
      <c r="BQ19" s="44"/>
      <c r="BR19" s="44"/>
      <c r="BS19" s="44"/>
      <c r="BT19" s="44"/>
      <c r="BU19" s="44"/>
      <c r="BV19" s="44"/>
      <c r="BW19" s="44"/>
      <c r="BX19" s="44"/>
      <c r="BY19" s="44"/>
      <c r="BZ19" s="4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3"/>
      <c r="BM20" s="44"/>
      <c r="BN20" s="44"/>
      <c r="BO20" s="44"/>
      <c r="BP20" s="44"/>
      <c r="BQ20" s="44"/>
      <c r="BR20" s="44"/>
      <c r="BS20" s="44"/>
      <c r="BT20" s="44"/>
      <c r="BU20" s="44"/>
      <c r="BV20" s="44"/>
      <c r="BW20" s="44"/>
      <c r="BX20" s="44"/>
      <c r="BY20" s="44"/>
      <c r="BZ20" s="4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3"/>
      <c r="BM21" s="44"/>
      <c r="BN21" s="44"/>
      <c r="BO21" s="44"/>
      <c r="BP21" s="44"/>
      <c r="BQ21" s="44"/>
      <c r="BR21" s="44"/>
      <c r="BS21" s="44"/>
      <c r="BT21" s="44"/>
      <c r="BU21" s="44"/>
      <c r="BV21" s="44"/>
      <c r="BW21" s="44"/>
      <c r="BX21" s="44"/>
      <c r="BY21" s="44"/>
      <c r="BZ21" s="4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3"/>
      <c r="BM22" s="44"/>
      <c r="BN22" s="44"/>
      <c r="BO22" s="44"/>
      <c r="BP22" s="44"/>
      <c r="BQ22" s="44"/>
      <c r="BR22" s="44"/>
      <c r="BS22" s="44"/>
      <c r="BT22" s="44"/>
      <c r="BU22" s="44"/>
      <c r="BV22" s="44"/>
      <c r="BW22" s="44"/>
      <c r="BX22" s="44"/>
      <c r="BY22" s="44"/>
      <c r="BZ22" s="4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3"/>
      <c r="BM23" s="44"/>
      <c r="BN23" s="44"/>
      <c r="BO23" s="44"/>
      <c r="BP23" s="44"/>
      <c r="BQ23" s="44"/>
      <c r="BR23" s="44"/>
      <c r="BS23" s="44"/>
      <c r="BT23" s="44"/>
      <c r="BU23" s="44"/>
      <c r="BV23" s="44"/>
      <c r="BW23" s="44"/>
      <c r="BX23" s="44"/>
      <c r="BY23" s="44"/>
      <c r="BZ23" s="4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3"/>
      <c r="BM24" s="44"/>
      <c r="BN24" s="44"/>
      <c r="BO24" s="44"/>
      <c r="BP24" s="44"/>
      <c r="BQ24" s="44"/>
      <c r="BR24" s="44"/>
      <c r="BS24" s="44"/>
      <c r="BT24" s="44"/>
      <c r="BU24" s="44"/>
      <c r="BV24" s="44"/>
      <c r="BW24" s="44"/>
      <c r="BX24" s="44"/>
      <c r="BY24" s="44"/>
      <c r="BZ24" s="4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3"/>
      <c r="BM25" s="44"/>
      <c r="BN25" s="44"/>
      <c r="BO25" s="44"/>
      <c r="BP25" s="44"/>
      <c r="BQ25" s="44"/>
      <c r="BR25" s="44"/>
      <c r="BS25" s="44"/>
      <c r="BT25" s="44"/>
      <c r="BU25" s="44"/>
      <c r="BV25" s="44"/>
      <c r="BW25" s="44"/>
      <c r="BX25" s="44"/>
      <c r="BY25" s="44"/>
      <c r="BZ25" s="4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3"/>
      <c r="BM26" s="44"/>
      <c r="BN26" s="44"/>
      <c r="BO26" s="44"/>
      <c r="BP26" s="44"/>
      <c r="BQ26" s="44"/>
      <c r="BR26" s="44"/>
      <c r="BS26" s="44"/>
      <c r="BT26" s="44"/>
      <c r="BU26" s="44"/>
      <c r="BV26" s="44"/>
      <c r="BW26" s="44"/>
      <c r="BX26" s="44"/>
      <c r="BY26" s="44"/>
      <c r="BZ26" s="4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3"/>
      <c r="BM27" s="44"/>
      <c r="BN27" s="44"/>
      <c r="BO27" s="44"/>
      <c r="BP27" s="44"/>
      <c r="BQ27" s="44"/>
      <c r="BR27" s="44"/>
      <c r="BS27" s="44"/>
      <c r="BT27" s="44"/>
      <c r="BU27" s="44"/>
      <c r="BV27" s="44"/>
      <c r="BW27" s="44"/>
      <c r="BX27" s="44"/>
      <c r="BY27" s="44"/>
      <c r="BZ27" s="4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3"/>
      <c r="BM28" s="44"/>
      <c r="BN28" s="44"/>
      <c r="BO28" s="44"/>
      <c r="BP28" s="44"/>
      <c r="BQ28" s="44"/>
      <c r="BR28" s="44"/>
      <c r="BS28" s="44"/>
      <c r="BT28" s="44"/>
      <c r="BU28" s="44"/>
      <c r="BV28" s="44"/>
      <c r="BW28" s="44"/>
      <c r="BX28" s="44"/>
      <c r="BY28" s="44"/>
      <c r="BZ28" s="4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3"/>
      <c r="BM29" s="44"/>
      <c r="BN29" s="44"/>
      <c r="BO29" s="44"/>
      <c r="BP29" s="44"/>
      <c r="BQ29" s="44"/>
      <c r="BR29" s="44"/>
      <c r="BS29" s="44"/>
      <c r="BT29" s="44"/>
      <c r="BU29" s="44"/>
      <c r="BV29" s="44"/>
      <c r="BW29" s="44"/>
      <c r="BX29" s="44"/>
      <c r="BY29" s="44"/>
      <c r="BZ29" s="4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3"/>
      <c r="BM30" s="44"/>
      <c r="BN30" s="44"/>
      <c r="BO30" s="44"/>
      <c r="BP30" s="44"/>
      <c r="BQ30" s="44"/>
      <c r="BR30" s="44"/>
      <c r="BS30" s="44"/>
      <c r="BT30" s="44"/>
      <c r="BU30" s="44"/>
      <c r="BV30" s="44"/>
      <c r="BW30" s="44"/>
      <c r="BX30" s="44"/>
      <c r="BY30" s="44"/>
      <c r="BZ30" s="4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3"/>
      <c r="BM31" s="44"/>
      <c r="BN31" s="44"/>
      <c r="BO31" s="44"/>
      <c r="BP31" s="44"/>
      <c r="BQ31" s="44"/>
      <c r="BR31" s="44"/>
      <c r="BS31" s="44"/>
      <c r="BT31" s="44"/>
      <c r="BU31" s="44"/>
      <c r="BV31" s="44"/>
      <c r="BW31" s="44"/>
      <c r="BX31" s="44"/>
      <c r="BY31" s="44"/>
      <c r="BZ31" s="4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3"/>
      <c r="BM32" s="44"/>
      <c r="BN32" s="44"/>
      <c r="BO32" s="44"/>
      <c r="BP32" s="44"/>
      <c r="BQ32" s="44"/>
      <c r="BR32" s="44"/>
      <c r="BS32" s="44"/>
      <c r="BT32" s="44"/>
      <c r="BU32" s="44"/>
      <c r="BV32" s="44"/>
      <c r="BW32" s="44"/>
      <c r="BX32" s="44"/>
      <c r="BY32" s="44"/>
      <c r="BZ32" s="4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3"/>
      <c r="BM33" s="44"/>
      <c r="BN33" s="44"/>
      <c r="BO33" s="44"/>
      <c r="BP33" s="44"/>
      <c r="BQ33" s="44"/>
      <c r="BR33" s="44"/>
      <c r="BS33" s="44"/>
      <c r="BT33" s="44"/>
      <c r="BU33" s="44"/>
      <c r="BV33" s="44"/>
      <c r="BW33" s="44"/>
      <c r="BX33" s="44"/>
      <c r="BY33" s="44"/>
      <c r="BZ33" s="4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3"/>
      <c r="BM34" s="44"/>
      <c r="BN34" s="44"/>
      <c r="BO34" s="44"/>
      <c r="BP34" s="44"/>
      <c r="BQ34" s="44"/>
      <c r="BR34" s="44"/>
      <c r="BS34" s="44"/>
      <c r="BT34" s="44"/>
      <c r="BU34" s="44"/>
      <c r="BV34" s="44"/>
      <c r="BW34" s="44"/>
      <c r="BX34" s="44"/>
      <c r="BY34" s="44"/>
      <c r="BZ34" s="4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3"/>
      <c r="BM35" s="44"/>
      <c r="BN35" s="44"/>
      <c r="BO35" s="44"/>
      <c r="BP35" s="44"/>
      <c r="BQ35" s="44"/>
      <c r="BR35" s="44"/>
      <c r="BS35" s="44"/>
      <c r="BT35" s="44"/>
      <c r="BU35" s="44"/>
      <c r="BV35" s="44"/>
      <c r="BW35" s="44"/>
      <c r="BX35" s="44"/>
      <c r="BY35" s="44"/>
      <c r="BZ35" s="4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3"/>
      <c r="BM36" s="44"/>
      <c r="BN36" s="44"/>
      <c r="BO36" s="44"/>
      <c r="BP36" s="44"/>
      <c r="BQ36" s="44"/>
      <c r="BR36" s="44"/>
      <c r="BS36" s="44"/>
      <c r="BT36" s="44"/>
      <c r="BU36" s="44"/>
      <c r="BV36" s="44"/>
      <c r="BW36" s="44"/>
      <c r="BX36" s="44"/>
      <c r="BY36" s="44"/>
      <c r="BZ36" s="4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3"/>
      <c r="BM37" s="44"/>
      <c r="BN37" s="44"/>
      <c r="BO37" s="44"/>
      <c r="BP37" s="44"/>
      <c r="BQ37" s="44"/>
      <c r="BR37" s="44"/>
      <c r="BS37" s="44"/>
      <c r="BT37" s="44"/>
      <c r="BU37" s="44"/>
      <c r="BV37" s="44"/>
      <c r="BW37" s="44"/>
      <c r="BX37" s="44"/>
      <c r="BY37" s="44"/>
      <c r="BZ37" s="4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3"/>
      <c r="BM38" s="44"/>
      <c r="BN38" s="44"/>
      <c r="BO38" s="44"/>
      <c r="BP38" s="44"/>
      <c r="BQ38" s="44"/>
      <c r="BR38" s="44"/>
      <c r="BS38" s="44"/>
      <c r="BT38" s="44"/>
      <c r="BU38" s="44"/>
      <c r="BV38" s="44"/>
      <c r="BW38" s="44"/>
      <c r="BX38" s="44"/>
      <c r="BY38" s="44"/>
      <c r="BZ38" s="4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3"/>
      <c r="BM39" s="44"/>
      <c r="BN39" s="44"/>
      <c r="BO39" s="44"/>
      <c r="BP39" s="44"/>
      <c r="BQ39" s="44"/>
      <c r="BR39" s="44"/>
      <c r="BS39" s="44"/>
      <c r="BT39" s="44"/>
      <c r="BU39" s="44"/>
      <c r="BV39" s="44"/>
      <c r="BW39" s="44"/>
      <c r="BX39" s="44"/>
      <c r="BY39" s="44"/>
      <c r="BZ39" s="4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3"/>
      <c r="BM40" s="44"/>
      <c r="BN40" s="44"/>
      <c r="BO40" s="44"/>
      <c r="BP40" s="44"/>
      <c r="BQ40" s="44"/>
      <c r="BR40" s="44"/>
      <c r="BS40" s="44"/>
      <c r="BT40" s="44"/>
      <c r="BU40" s="44"/>
      <c r="BV40" s="44"/>
      <c r="BW40" s="44"/>
      <c r="BX40" s="44"/>
      <c r="BY40" s="44"/>
      <c r="BZ40" s="4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3"/>
      <c r="BM41" s="44"/>
      <c r="BN41" s="44"/>
      <c r="BO41" s="44"/>
      <c r="BP41" s="44"/>
      <c r="BQ41" s="44"/>
      <c r="BR41" s="44"/>
      <c r="BS41" s="44"/>
      <c r="BT41" s="44"/>
      <c r="BU41" s="44"/>
      <c r="BV41" s="44"/>
      <c r="BW41" s="44"/>
      <c r="BX41" s="44"/>
      <c r="BY41" s="44"/>
      <c r="BZ41" s="4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3"/>
      <c r="BM42" s="44"/>
      <c r="BN42" s="44"/>
      <c r="BO42" s="44"/>
      <c r="BP42" s="44"/>
      <c r="BQ42" s="44"/>
      <c r="BR42" s="44"/>
      <c r="BS42" s="44"/>
      <c r="BT42" s="44"/>
      <c r="BU42" s="44"/>
      <c r="BV42" s="44"/>
      <c r="BW42" s="44"/>
      <c r="BX42" s="44"/>
      <c r="BY42" s="44"/>
      <c r="BZ42" s="4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3"/>
      <c r="BM43" s="44"/>
      <c r="BN43" s="44"/>
      <c r="BO43" s="44"/>
      <c r="BP43" s="44"/>
      <c r="BQ43" s="44"/>
      <c r="BR43" s="44"/>
      <c r="BS43" s="44"/>
      <c r="BT43" s="44"/>
      <c r="BU43" s="44"/>
      <c r="BV43" s="44"/>
      <c r="BW43" s="44"/>
      <c r="BX43" s="44"/>
      <c r="BY43" s="44"/>
      <c r="BZ43" s="4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6"/>
      <c r="BM44" s="47"/>
      <c r="BN44" s="47"/>
      <c r="BO44" s="47"/>
      <c r="BP44" s="47"/>
      <c r="BQ44" s="47"/>
      <c r="BR44" s="47"/>
      <c r="BS44" s="47"/>
      <c r="BT44" s="47"/>
      <c r="BU44" s="47"/>
      <c r="BV44" s="47"/>
      <c r="BW44" s="47"/>
      <c r="BX44" s="47"/>
      <c r="BY44" s="47"/>
      <c r="BZ44" s="4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rk2nO9Exazt7bArGw24ZKU5oOgTDC0Z5iC55u8OTWLN8IhcYCEjSbeOBV0RbP7+hWBH28n+UfIILCGuay8zKqQ==" saltValue="G+ZYBpaDCplNam6tLDXDV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22012</v>
      </c>
      <c r="D6" s="19">
        <f t="shared" si="3"/>
        <v>46</v>
      </c>
      <c r="E6" s="19">
        <f t="shared" si="3"/>
        <v>17</v>
      </c>
      <c r="F6" s="19">
        <f t="shared" si="3"/>
        <v>5</v>
      </c>
      <c r="G6" s="19">
        <f t="shared" si="3"/>
        <v>0</v>
      </c>
      <c r="H6" s="19" t="str">
        <f t="shared" si="3"/>
        <v>青森県　青森市</v>
      </c>
      <c r="I6" s="19" t="str">
        <f t="shared" si="3"/>
        <v>法適用</v>
      </c>
      <c r="J6" s="19" t="str">
        <f t="shared" si="3"/>
        <v>下水道事業</v>
      </c>
      <c r="K6" s="19" t="str">
        <f t="shared" si="3"/>
        <v>農業集落排水</v>
      </c>
      <c r="L6" s="19" t="str">
        <f t="shared" si="3"/>
        <v>F2</v>
      </c>
      <c r="M6" s="19" t="str">
        <f t="shared" si="3"/>
        <v>自治体職員</v>
      </c>
      <c r="N6" s="20" t="str">
        <f t="shared" si="3"/>
        <v>-</v>
      </c>
      <c r="O6" s="20">
        <f t="shared" si="3"/>
        <v>58.19</v>
      </c>
      <c r="P6" s="20">
        <f t="shared" si="3"/>
        <v>2.31</v>
      </c>
      <c r="Q6" s="20">
        <f t="shared" si="3"/>
        <v>90.25</v>
      </c>
      <c r="R6" s="20">
        <f t="shared" si="3"/>
        <v>3108</v>
      </c>
      <c r="S6" s="20">
        <f t="shared" si="3"/>
        <v>263512</v>
      </c>
      <c r="T6" s="20">
        <f t="shared" si="3"/>
        <v>824.61</v>
      </c>
      <c r="U6" s="20">
        <f t="shared" si="3"/>
        <v>319.56</v>
      </c>
      <c r="V6" s="20">
        <f t="shared" si="3"/>
        <v>6043</v>
      </c>
      <c r="W6" s="20">
        <f t="shared" si="3"/>
        <v>5.64</v>
      </c>
      <c r="X6" s="20">
        <f t="shared" si="3"/>
        <v>1071.45</v>
      </c>
      <c r="Y6" s="21">
        <f>IF(Y7="",NA(),Y7)</f>
        <v>113.16</v>
      </c>
      <c r="Z6" s="21">
        <f t="shared" ref="Z6:AH6" si="4">IF(Z7="",NA(),Z7)</f>
        <v>115.73</v>
      </c>
      <c r="AA6" s="21">
        <f t="shared" si="4"/>
        <v>114.56</v>
      </c>
      <c r="AB6" s="21">
        <f t="shared" si="4"/>
        <v>119.38</v>
      </c>
      <c r="AC6" s="21">
        <f t="shared" si="4"/>
        <v>118.49</v>
      </c>
      <c r="AD6" s="21">
        <f t="shared" si="4"/>
        <v>106.37</v>
      </c>
      <c r="AE6" s="21">
        <f t="shared" si="4"/>
        <v>106.07</v>
      </c>
      <c r="AF6" s="21">
        <f t="shared" si="4"/>
        <v>105.5</v>
      </c>
      <c r="AG6" s="21">
        <f t="shared" si="4"/>
        <v>106.35</v>
      </c>
      <c r="AH6" s="21">
        <f t="shared" si="4"/>
        <v>106.62</v>
      </c>
      <c r="AI6" s="20" t="str">
        <f>IF(AI7="","",IF(AI7="-","【-】","【"&amp;SUBSTITUTE(TEXT(AI7,"#,##0.00"),"-","△")&amp;"】"))</f>
        <v>【104.30】</v>
      </c>
      <c r="AJ6" s="21">
        <f>IF(AJ7="",NA(),AJ7)</f>
        <v>40.53</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15.75</v>
      </c>
      <c r="AV6" s="21">
        <f t="shared" ref="AV6:BD6" si="6">IF(AV7="",NA(),AV7)</f>
        <v>13.81</v>
      </c>
      <c r="AW6" s="21">
        <f t="shared" si="6"/>
        <v>18.46</v>
      </c>
      <c r="AX6" s="21">
        <f t="shared" si="6"/>
        <v>11.12</v>
      </c>
      <c r="AY6" s="21">
        <f t="shared" si="6"/>
        <v>8.86</v>
      </c>
      <c r="AZ6" s="21">
        <f t="shared" si="6"/>
        <v>29.13</v>
      </c>
      <c r="BA6" s="21">
        <f t="shared" si="6"/>
        <v>35.69</v>
      </c>
      <c r="BB6" s="21">
        <f t="shared" si="6"/>
        <v>38.4</v>
      </c>
      <c r="BC6" s="21">
        <f t="shared" si="6"/>
        <v>44.04</v>
      </c>
      <c r="BD6" s="21">
        <f t="shared" si="6"/>
        <v>58.25</v>
      </c>
      <c r="BE6" s="20" t="str">
        <f>IF(BE7="","",IF(BE7="-","【-】","【"&amp;SUBSTITUTE(TEXT(BE7,"#,##0.00"),"-","△")&amp;"】"))</f>
        <v>【47.19】</v>
      </c>
      <c r="BF6" s="21">
        <f>IF(BF7="",NA(),BF7)</f>
        <v>1277.8599999999999</v>
      </c>
      <c r="BG6" s="21">
        <f t="shared" ref="BG6:BO6" si="7">IF(BG7="",NA(),BG7)</f>
        <v>1240.43</v>
      </c>
      <c r="BH6" s="21">
        <f t="shared" si="7"/>
        <v>1148.9100000000001</v>
      </c>
      <c r="BI6" s="21">
        <f t="shared" si="7"/>
        <v>1072.6500000000001</v>
      </c>
      <c r="BJ6" s="21">
        <f t="shared" si="7"/>
        <v>1041.52</v>
      </c>
      <c r="BK6" s="21">
        <f t="shared" si="7"/>
        <v>867.83</v>
      </c>
      <c r="BL6" s="21">
        <f t="shared" si="7"/>
        <v>791.76</v>
      </c>
      <c r="BM6" s="21">
        <f t="shared" si="7"/>
        <v>900.82</v>
      </c>
      <c r="BN6" s="21">
        <f t="shared" si="7"/>
        <v>839.21</v>
      </c>
      <c r="BO6" s="21">
        <f t="shared" si="7"/>
        <v>791.46</v>
      </c>
      <c r="BP6" s="20" t="str">
        <f>IF(BP7="","",IF(BP7="-","【-】","【"&amp;SUBSTITUTE(TEXT(BP7,"#,##0.00"),"-","△")&amp;"】"))</f>
        <v>【798.10】</v>
      </c>
      <c r="BQ6" s="21">
        <f>IF(BQ7="",NA(),BQ7)</f>
        <v>77.37</v>
      </c>
      <c r="BR6" s="21">
        <f t="shared" ref="BR6:BZ6" si="8">IF(BR7="",NA(),BR7)</f>
        <v>78.959999999999994</v>
      </c>
      <c r="BS6" s="21">
        <f t="shared" si="8"/>
        <v>69.02</v>
      </c>
      <c r="BT6" s="21">
        <f t="shared" si="8"/>
        <v>77.430000000000007</v>
      </c>
      <c r="BU6" s="21">
        <f t="shared" si="8"/>
        <v>70.59</v>
      </c>
      <c r="BV6" s="21">
        <f t="shared" si="8"/>
        <v>57.08</v>
      </c>
      <c r="BW6" s="21">
        <f t="shared" si="8"/>
        <v>56.26</v>
      </c>
      <c r="BX6" s="21">
        <f t="shared" si="8"/>
        <v>52.94</v>
      </c>
      <c r="BY6" s="21">
        <f t="shared" si="8"/>
        <v>52.05</v>
      </c>
      <c r="BZ6" s="21">
        <f t="shared" si="8"/>
        <v>47.96</v>
      </c>
      <c r="CA6" s="20" t="str">
        <f>IF(CA7="","",IF(CA7="-","【-】","【"&amp;SUBSTITUTE(TEXT(CA7,"#,##0.00"),"-","△")&amp;"】"))</f>
        <v>【54.51】</v>
      </c>
      <c r="CB6" s="21">
        <f>IF(CB7="",NA(),CB7)</f>
        <v>224</v>
      </c>
      <c r="CC6" s="21">
        <f t="shared" ref="CC6:CK6" si="9">IF(CC7="",NA(),CC7)</f>
        <v>219.95</v>
      </c>
      <c r="CD6" s="21">
        <f t="shared" si="9"/>
        <v>273.98</v>
      </c>
      <c r="CE6" s="21">
        <f t="shared" si="9"/>
        <v>243.11</v>
      </c>
      <c r="CF6" s="21">
        <f t="shared" si="9"/>
        <v>265.83999999999997</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44.65</v>
      </c>
      <c r="CN6" s="21">
        <f t="shared" ref="CN6:CV6" si="10">IF(CN7="",NA(),CN7)</f>
        <v>44.65</v>
      </c>
      <c r="CO6" s="21">
        <f t="shared" si="10"/>
        <v>44.65</v>
      </c>
      <c r="CP6" s="21">
        <f t="shared" si="10"/>
        <v>44.65</v>
      </c>
      <c r="CQ6" s="21">
        <f t="shared" si="10"/>
        <v>44.65</v>
      </c>
      <c r="CR6" s="21">
        <f t="shared" si="10"/>
        <v>54.83</v>
      </c>
      <c r="CS6" s="21">
        <f t="shared" si="10"/>
        <v>66.53</v>
      </c>
      <c r="CT6" s="21">
        <f t="shared" si="10"/>
        <v>52.35</v>
      </c>
      <c r="CU6" s="21">
        <f t="shared" si="10"/>
        <v>46.25</v>
      </c>
      <c r="CV6" s="21">
        <f t="shared" si="10"/>
        <v>45.32</v>
      </c>
      <c r="CW6" s="20" t="str">
        <f>IF(CW7="","",IF(CW7="-","【-】","【"&amp;SUBSTITUTE(TEXT(CW7,"#,##0.00"),"-","△")&amp;"】"))</f>
        <v>【49.92】</v>
      </c>
      <c r="CX6" s="21">
        <f>IF(CX7="",NA(),CX7)</f>
        <v>85.62</v>
      </c>
      <c r="CY6" s="21">
        <f t="shared" ref="CY6:DG6" si="11">IF(CY7="",NA(),CY7)</f>
        <v>86.81</v>
      </c>
      <c r="CZ6" s="21">
        <f t="shared" si="11"/>
        <v>87.74</v>
      </c>
      <c r="DA6" s="21">
        <f t="shared" si="11"/>
        <v>88.77</v>
      </c>
      <c r="DB6" s="21">
        <f t="shared" si="11"/>
        <v>90.24</v>
      </c>
      <c r="DC6" s="21">
        <f t="shared" si="11"/>
        <v>84.7</v>
      </c>
      <c r="DD6" s="21">
        <f t="shared" si="11"/>
        <v>84.67</v>
      </c>
      <c r="DE6" s="21">
        <f t="shared" si="11"/>
        <v>84.39</v>
      </c>
      <c r="DF6" s="21">
        <f t="shared" si="11"/>
        <v>83.96</v>
      </c>
      <c r="DG6" s="21">
        <f t="shared" si="11"/>
        <v>83.54</v>
      </c>
      <c r="DH6" s="20" t="str">
        <f>IF(DH7="","",IF(DH7="-","【-】","【"&amp;SUBSTITUTE(TEXT(DH7,"#,##0.00"),"-","△")&amp;"】"))</f>
        <v>【87.80】</v>
      </c>
      <c r="DI6" s="21">
        <f>IF(DI7="",NA(),DI7)</f>
        <v>4.1100000000000003</v>
      </c>
      <c r="DJ6" s="21">
        <f t="shared" ref="DJ6:DR6" si="12">IF(DJ7="",NA(),DJ7)</f>
        <v>7.7</v>
      </c>
      <c r="DK6" s="21">
        <f t="shared" si="12"/>
        <v>11.11</v>
      </c>
      <c r="DL6" s="21">
        <f t="shared" si="12"/>
        <v>14.44</v>
      </c>
      <c r="DM6" s="21">
        <f t="shared" si="12"/>
        <v>17.75</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15">
      <c r="A7" s="14"/>
      <c r="B7" s="23">
        <v>2024</v>
      </c>
      <c r="C7" s="23">
        <v>22012</v>
      </c>
      <c r="D7" s="23">
        <v>46</v>
      </c>
      <c r="E7" s="23">
        <v>17</v>
      </c>
      <c r="F7" s="23">
        <v>5</v>
      </c>
      <c r="G7" s="23">
        <v>0</v>
      </c>
      <c r="H7" s="23" t="s">
        <v>96</v>
      </c>
      <c r="I7" s="23" t="s">
        <v>97</v>
      </c>
      <c r="J7" s="23" t="s">
        <v>98</v>
      </c>
      <c r="K7" s="23" t="s">
        <v>99</v>
      </c>
      <c r="L7" s="23" t="s">
        <v>100</v>
      </c>
      <c r="M7" s="23" t="s">
        <v>101</v>
      </c>
      <c r="N7" s="24" t="s">
        <v>102</v>
      </c>
      <c r="O7" s="24">
        <v>58.19</v>
      </c>
      <c r="P7" s="24">
        <v>2.31</v>
      </c>
      <c r="Q7" s="24">
        <v>90.25</v>
      </c>
      <c r="R7" s="24">
        <v>3108</v>
      </c>
      <c r="S7" s="24">
        <v>263512</v>
      </c>
      <c r="T7" s="24">
        <v>824.61</v>
      </c>
      <c r="U7" s="24">
        <v>319.56</v>
      </c>
      <c r="V7" s="24">
        <v>6043</v>
      </c>
      <c r="W7" s="24">
        <v>5.64</v>
      </c>
      <c r="X7" s="24">
        <v>1071.45</v>
      </c>
      <c r="Y7" s="24">
        <v>113.16</v>
      </c>
      <c r="Z7" s="24">
        <v>115.73</v>
      </c>
      <c r="AA7" s="24">
        <v>114.56</v>
      </c>
      <c r="AB7" s="24">
        <v>119.38</v>
      </c>
      <c r="AC7" s="24">
        <v>118.49</v>
      </c>
      <c r="AD7" s="24">
        <v>106.37</v>
      </c>
      <c r="AE7" s="24">
        <v>106.07</v>
      </c>
      <c r="AF7" s="24">
        <v>105.5</v>
      </c>
      <c r="AG7" s="24">
        <v>106.35</v>
      </c>
      <c r="AH7" s="24">
        <v>106.62</v>
      </c>
      <c r="AI7" s="24">
        <v>104.3</v>
      </c>
      <c r="AJ7" s="24">
        <v>40.53</v>
      </c>
      <c r="AK7" s="24">
        <v>0</v>
      </c>
      <c r="AL7" s="24">
        <v>0</v>
      </c>
      <c r="AM7" s="24">
        <v>0</v>
      </c>
      <c r="AN7" s="24">
        <v>0</v>
      </c>
      <c r="AO7" s="24">
        <v>139.02000000000001</v>
      </c>
      <c r="AP7" s="24">
        <v>132.04</v>
      </c>
      <c r="AQ7" s="24">
        <v>145.43</v>
      </c>
      <c r="AR7" s="24">
        <v>129.88999999999999</v>
      </c>
      <c r="AS7" s="24">
        <v>107.99</v>
      </c>
      <c r="AT7" s="24">
        <v>102.74</v>
      </c>
      <c r="AU7" s="24">
        <v>15.75</v>
      </c>
      <c r="AV7" s="24">
        <v>13.81</v>
      </c>
      <c r="AW7" s="24">
        <v>18.46</v>
      </c>
      <c r="AX7" s="24">
        <v>11.12</v>
      </c>
      <c r="AY7" s="24">
        <v>8.86</v>
      </c>
      <c r="AZ7" s="24">
        <v>29.13</v>
      </c>
      <c r="BA7" s="24">
        <v>35.69</v>
      </c>
      <c r="BB7" s="24">
        <v>38.4</v>
      </c>
      <c r="BC7" s="24">
        <v>44.04</v>
      </c>
      <c r="BD7" s="24">
        <v>58.25</v>
      </c>
      <c r="BE7" s="24">
        <v>47.19</v>
      </c>
      <c r="BF7" s="24">
        <v>1277.8599999999999</v>
      </c>
      <c r="BG7" s="24">
        <v>1240.43</v>
      </c>
      <c r="BH7" s="24">
        <v>1148.9100000000001</v>
      </c>
      <c r="BI7" s="24">
        <v>1072.6500000000001</v>
      </c>
      <c r="BJ7" s="24">
        <v>1041.52</v>
      </c>
      <c r="BK7" s="24">
        <v>867.83</v>
      </c>
      <c r="BL7" s="24">
        <v>791.76</v>
      </c>
      <c r="BM7" s="24">
        <v>900.82</v>
      </c>
      <c r="BN7" s="24">
        <v>839.21</v>
      </c>
      <c r="BO7" s="24">
        <v>791.46</v>
      </c>
      <c r="BP7" s="24">
        <v>798.1</v>
      </c>
      <c r="BQ7" s="24">
        <v>77.37</v>
      </c>
      <c r="BR7" s="24">
        <v>78.959999999999994</v>
      </c>
      <c r="BS7" s="24">
        <v>69.02</v>
      </c>
      <c r="BT7" s="24">
        <v>77.430000000000007</v>
      </c>
      <c r="BU7" s="24">
        <v>70.59</v>
      </c>
      <c r="BV7" s="24">
        <v>57.08</v>
      </c>
      <c r="BW7" s="24">
        <v>56.26</v>
      </c>
      <c r="BX7" s="24">
        <v>52.94</v>
      </c>
      <c r="BY7" s="24">
        <v>52.05</v>
      </c>
      <c r="BZ7" s="24">
        <v>47.96</v>
      </c>
      <c r="CA7" s="24">
        <v>54.51</v>
      </c>
      <c r="CB7" s="24">
        <v>224</v>
      </c>
      <c r="CC7" s="24">
        <v>219.95</v>
      </c>
      <c r="CD7" s="24">
        <v>273.98</v>
      </c>
      <c r="CE7" s="24">
        <v>243.11</v>
      </c>
      <c r="CF7" s="24">
        <v>265.83999999999997</v>
      </c>
      <c r="CG7" s="24">
        <v>274.99</v>
      </c>
      <c r="CH7" s="24">
        <v>282.08999999999997</v>
      </c>
      <c r="CI7" s="24">
        <v>303.27999999999997</v>
      </c>
      <c r="CJ7" s="24">
        <v>301.86</v>
      </c>
      <c r="CK7" s="24">
        <v>325.85000000000002</v>
      </c>
      <c r="CL7" s="24">
        <v>286.33</v>
      </c>
      <c r="CM7" s="24">
        <v>44.65</v>
      </c>
      <c r="CN7" s="24">
        <v>44.65</v>
      </c>
      <c r="CO7" s="24">
        <v>44.65</v>
      </c>
      <c r="CP7" s="24">
        <v>44.65</v>
      </c>
      <c r="CQ7" s="24">
        <v>44.65</v>
      </c>
      <c r="CR7" s="24">
        <v>54.83</v>
      </c>
      <c r="CS7" s="24">
        <v>66.53</v>
      </c>
      <c r="CT7" s="24">
        <v>52.35</v>
      </c>
      <c r="CU7" s="24">
        <v>46.25</v>
      </c>
      <c r="CV7" s="24">
        <v>45.32</v>
      </c>
      <c r="CW7" s="24">
        <v>49.92</v>
      </c>
      <c r="CX7" s="24">
        <v>85.62</v>
      </c>
      <c r="CY7" s="24">
        <v>86.81</v>
      </c>
      <c r="CZ7" s="24">
        <v>87.74</v>
      </c>
      <c r="DA7" s="24">
        <v>88.77</v>
      </c>
      <c r="DB7" s="24">
        <v>90.24</v>
      </c>
      <c r="DC7" s="24">
        <v>84.7</v>
      </c>
      <c r="DD7" s="24">
        <v>84.67</v>
      </c>
      <c r="DE7" s="24">
        <v>84.39</v>
      </c>
      <c r="DF7" s="24">
        <v>83.96</v>
      </c>
      <c r="DG7" s="24">
        <v>83.54</v>
      </c>
      <c r="DH7" s="24">
        <v>87.8</v>
      </c>
      <c r="DI7" s="24">
        <v>4.1100000000000003</v>
      </c>
      <c r="DJ7" s="24">
        <v>7.7</v>
      </c>
      <c r="DK7" s="24">
        <v>11.11</v>
      </c>
      <c r="DL7" s="24">
        <v>14.44</v>
      </c>
      <c r="DM7" s="24">
        <v>17.75</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2026-01-22T06:56:04Z</cp:lastPrinted>
  <dcterms:created xsi:type="dcterms:W3CDTF">2025-12-23T06:15:51Z</dcterms:created>
  <dcterms:modified xsi:type="dcterms:W3CDTF">2026-01-23T01:36:58Z</dcterms:modified>
  <cp:category/>
</cp:coreProperties>
</file>