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N:\地方公営企業\経営比較分析表\R6\【経営比較分析表】2023_024066_46_1718\【経営比較分析表】2023_024066_46_1718\"/>
    </mc:Choice>
  </mc:AlternateContent>
  <xr:revisionPtr revIDLastSave="0" documentId="13_ncr:1_{3B6C5916-559B-4ABC-870D-0A174F025046}" xr6:coauthVersionLast="47" xr6:coauthVersionMax="47" xr10:uidLastSave="{00000000-0000-0000-0000-000000000000}"/>
  <workbookProtection workbookAlgorithmName="SHA-512" workbookHashValue="SYE8JAzT6Q7188NkRNA0t6z2UWEKsl7SphQcWyHxVYgMhgExpxh3bet4gAn44DlrDReTZgi/xC7DF0rDx0z08A==" workbookSaltValue="vhBaT3ZJSvOfAbG9AQijCA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K85" i="4"/>
  <c r="J85" i="4"/>
  <c r="I85" i="4"/>
  <c r="G85" i="4"/>
  <c r="E85" i="4"/>
  <c r="AT10" i="4"/>
  <c r="I10" i="4"/>
  <c r="AL8" i="4"/>
  <c r="P8" i="4"/>
</calcChain>
</file>

<file path=xl/sharedStrings.xml><?xml version="1.0" encoding="utf-8"?>
<sst xmlns="http://schemas.openxmlformats.org/spreadsheetml/2006/main" count="319" uniqueCount="117">
  <si>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</si>
  <si>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</si>
  <si>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</si>
  <si>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</si>
  <si>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</si>
  <si>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</si>
  <si>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</si>
  <si>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</si>
  <si>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</si>
  <si>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</si>
  <si>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</si>
  <si>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</si>
  <si>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</si>
  <si>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</si>
  <si>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</si>
  <si>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</si>
  <si>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</si>
  <si>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</si>
  <si>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</si>
  <si>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</si>
  <si>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</si>
  <si>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</si>
  <si>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</si>
  <si>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</si>
  <si>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</si>
  <si>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</si>
  <si>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</si>
  <si>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</si>
  <si>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</si>
  <si>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</si>
  <si>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</si>
  <si>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</si>
  <si>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</si>
  <si>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</si>
  <si>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</si>
  <si>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</si>
  <si>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</si>
  <si>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</si>
  <si>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</si>
  <si>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</si>
  <si>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</si>
  <si>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</si>
  <si>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</si>
  <si>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</si>
  <si>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</si>
  <si>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</si>
  <si>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</si>
  <si>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</si>
  <si>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</si>
  <si>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</si>
  <si>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</si>
  <si>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</si>
  <si>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</si>
  <si>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</si>
  <si>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</si>
  <si>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</si>
  <si>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</si>
  <si>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</si>
  <si>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</si>
  <si>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</si>
  <si>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</si>
  <si>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</si>
  <si>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</si>
  <si>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</si>
  <si>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</si>
  <si>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</si>
  <si>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</si>
  <si>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</si>
  <si>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</si>
  <si>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</si>
  <si>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</si>
  <si>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</si>
  <si>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</si>
  <si>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</si>
  <si>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</si>
  <si>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</si>
  <si>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</si>
  <si>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</si>
  <si>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</si>
  <si>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</si>
  <si>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</si>
  <si>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</si>
  <si>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</si>
  <si>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</si>
  <si>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</si>
  <si>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</si>
  <si>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</si>
  <si>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</si>
  <si>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</si>
  <si>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</si>
  <si>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</si>
  <si>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</si>
  <si>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</si>
  <si>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</si>
  <si>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</si>
  <si>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横浜町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</si>
  <si>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</si>
  <si>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</si>
  <si>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</si>
  <si>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</si>
  <si>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</si>
  <si>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</si>
  <si>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</si>
  <si>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</si>
  <si>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</si>
  <si>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</si>
  <si>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</si>
  <si>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</si>
  <si>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</si>
  <si>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</si>
  <si>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</si>
  <si>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</si>
  <si>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</si>
  <si>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</si>
  <si>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　経費回収率が、類似団体と比較してかなり低く、使用料以外の収入に頼っている状況なことがわかり、今後使用料金の改定（増額）も検討しながら、経営の健全化を図る必要がある。</t>
    <rPh sb="1" eb="3">
      <t>ケイヒ</t>
    </rPh>
    <rPh sb="3" eb="5">
      <t>カイシュウ</t>
    </rPh>
    <rPh sb="5" eb="6">
      <t>リツ</t>
    </rPh>
    <rPh sb="8" eb="12">
      <t>ルイジダンタイ</t>
    </rPh>
    <rPh sb="13" eb="15">
      <t>ヒカク</t>
    </rPh>
    <rPh sb="20" eb="21">
      <t>ヒク</t>
    </rPh>
    <rPh sb="23" eb="26">
      <t>シヨウリョウ</t>
    </rPh>
    <rPh sb="26" eb="28">
      <t>イガイ</t>
    </rPh>
    <rPh sb="29" eb="31">
      <t>シュウニュウ</t>
    </rPh>
    <rPh sb="32" eb="33">
      <t>タヨ</t>
    </rPh>
    <rPh sb="37" eb="39">
      <t>ジョウキョウ</t>
    </rPh>
    <rPh sb="47" eb="49">
      <t>コンゴ</t>
    </rPh>
    <rPh sb="49" eb="53">
      <t>シヨウリョウキン</t>
    </rPh>
    <rPh sb="54" eb="56">
      <t>カイテイ</t>
    </rPh>
    <rPh sb="57" eb="59">
      <t>ゾウガク</t>
    </rPh>
    <rPh sb="61" eb="63">
      <t>ケントウ</t>
    </rPh>
    <rPh sb="68" eb="70">
      <t>ケイエイ</t>
    </rPh>
    <rPh sb="71" eb="74">
      <t>ケンゼンカ</t>
    </rPh>
    <rPh sb="75" eb="76">
      <t>ハカ</t>
    </rPh>
    <rPh sb="77" eb="79">
      <t>ヒツヨウ</t>
    </rPh>
    <phoneticPr fontId="4"/>
  </si>
  <si>
    <t>　現在、老朽化している資産はないため、保有・運用している視線の維持管理に努めるとともに、経営戦略等をもととした、計画的な運営をしていく。</t>
    <rPh sb="1" eb="3">
      <t>ゲンザイ</t>
    </rPh>
    <rPh sb="4" eb="7">
      <t>ロウキュウカ</t>
    </rPh>
    <rPh sb="11" eb="13">
      <t>シサン</t>
    </rPh>
    <rPh sb="19" eb="21">
      <t>ホユウ</t>
    </rPh>
    <rPh sb="22" eb="24">
      <t>ウンヨウ</t>
    </rPh>
    <rPh sb="28" eb="30">
      <t>シセン</t>
    </rPh>
    <rPh sb="31" eb="35">
      <t>イジカンリ</t>
    </rPh>
    <rPh sb="36" eb="37">
      <t>ツト</t>
    </rPh>
    <rPh sb="44" eb="46">
      <t>ケイエイ</t>
    </rPh>
    <rPh sb="46" eb="48">
      <t>センリャク</t>
    </rPh>
    <rPh sb="48" eb="49">
      <t>トウ</t>
    </rPh>
    <rPh sb="56" eb="59">
      <t>ケイカクテキ</t>
    </rPh>
    <rPh sb="60" eb="62">
      <t>ウンエイ</t>
    </rPh>
    <phoneticPr fontId="4"/>
  </si>
  <si>
    <t>　経費回収率が、類似団体と比較してかなり低く、使用料以外の収入に頼っている状況なことがわかり、今後使用料金の改定（増額）も検討していくことが大きな課題である。</t>
    <rPh sb="1" eb="3">
      <t>ケイヒ</t>
    </rPh>
    <rPh sb="3" eb="5">
      <t>カイシュウ</t>
    </rPh>
    <rPh sb="5" eb="6">
      <t>リツ</t>
    </rPh>
    <rPh sb="8" eb="12">
      <t>ルイジダンタイ</t>
    </rPh>
    <rPh sb="13" eb="15">
      <t>ヒカク</t>
    </rPh>
    <rPh sb="20" eb="21">
      <t>ヒク</t>
    </rPh>
    <rPh sb="23" eb="26">
      <t>シヨウリョウ</t>
    </rPh>
    <rPh sb="26" eb="28">
      <t>イガイ</t>
    </rPh>
    <rPh sb="29" eb="31">
      <t>シュウニュウ</t>
    </rPh>
    <rPh sb="32" eb="33">
      <t>タヨ</t>
    </rPh>
    <rPh sb="37" eb="39">
      <t>ジョウキョウ</t>
    </rPh>
    <rPh sb="47" eb="49">
      <t>コンゴ</t>
    </rPh>
    <rPh sb="49" eb="53">
      <t>シヨウリョウキン</t>
    </rPh>
    <rPh sb="54" eb="56">
      <t>カイテイ</t>
    </rPh>
    <rPh sb="57" eb="59">
      <t>ゾウガク</t>
    </rPh>
    <rPh sb="61" eb="63">
      <t>ケントウ</t>
    </rPh>
    <rPh sb="70" eb="71">
      <t>オオ</t>
    </rPh>
    <rPh sb="73" eb="75">
      <t>カダイ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</si>
</sst>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A-4EC0-A3E5-7BD84B85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A-4EC0-A3E5-7BD84B85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E-4B2B-A801-1D88FA4E2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E-4B2B-A801-1D88FA4E2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3-42FC-AA2F-0856E53CB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93-42FC-AA2F-0856E53CB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5-400D-AF6C-1B5D47D4D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85-400D-AF6C-1B5D47D4D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3-4F57-8999-E163C124A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03-4F57-8999-E163C124A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A4-4693-9C68-C8231E97D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A4-4693-9C68-C8231E97D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9-4A4B-B4AB-FE7FC26BE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129.88999999999999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9-4A4B-B4AB-FE7FC26BE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7AA-A509-D9AB0C25C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15-47AA-A509-D9AB0C25C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3866.49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A-46D5-9291-4E0DBFF4C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839.21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3A-46D5-9291-4E0DBFF4C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16.579999999999998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F7-4BB2-A3F7-DA735E94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F7-4BB2-A3F7-DA735E94C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699.71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C-45EC-A36B-38BA7BF30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C-45EC-A36B-38BA7BF30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70" zoomScaleNormal="7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</row>
    <row r="3" spans="1:7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</row>
    <row r="4" spans="1:7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0" t="str">
        <f>データ!H6</f>
        <v>青森県　横浜町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9" t="s">
        <v>1</v>
      </c>
      <c r="C7" s="59"/>
      <c r="D7" s="59"/>
      <c r="E7" s="59"/>
      <c r="F7" s="59"/>
      <c r="G7" s="59"/>
      <c r="H7" s="59"/>
      <c r="I7" s="59" t="s">
        <v>2</v>
      </c>
      <c r="J7" s="59"/>
      <c r="K7" s="59"/>
      <c r="L7" s="59"/>
      <c r="M7" s="59"/>
      <c r="N7" s="59"/>
      <c r="O7" s="59"/>
      <c r="P7" s="59" t="s">
        <v>3</v>
      </c>
      <c r="Q7" s="59"/>
      <c r="R7" s="59"/>
      <c r="S7" s="59"/>
      <c r="T7" s="59"/>
      <c r="U7" s="59"/>
      <c r="V7" s="59"/>
      <c r="W7" s="59" t="s">
        <v>4</v>
      </c>
      <c r="X7" s="59"/>
      <c r="Y7" s="59"/>
      <c r="Z7" s="59"/>
      <c r="AA7" s="59"/>
      <c r="AB7" s="59"/>
      <c r="AC7" s="59"/>
      <c r="AD7" s="59" t="s">
        <v>5</v>
      </c>
      <c r="AE7" s="59"/>
      <c r="AF7" s="59"/>
      <c r="AG7" s="59"/>
      <c r="AH7" s="59"/>
      <c r="AI7" s="59"/>
      <c r="AJ7" s="59"/>
      <c r="AK7" s="3"/>
      <c r="AL7" s="59" t="s">
        <v>6</v>
      </c>
      <c r="AM7" s="59"/>
      <c r="AN7" s="59"/>
      <c r="AO7" s="59"/>
      <c r="AP7" s="59"/>
      <c r="AQ7" s="59"/>
      <c r="AR7" s="59"/>
      <c r="AS7" s="59"/>
      <c r="AT7" s="59" t="s">
        <v>7</v>
      </c>
      <c r="AU7" s="59"/>
      <c r="AV7" s="59"/>
      <c r="AW7" s="59"/>
      <c r="AX7" s="59"/>
      <c r="AY7" s="59"/>
      <c r="AZ7" s="59"/>
      <c r="BA7" s="59"/>
      <c r="BB7" s="59" t="s">
        <v>8</v>
      </c>
      <c r="BC7" s="59"/>
      <c r="BD7" s="59"/>
      <c r="BE7" s="59"/>
      <c r="BF7" s="59"/>
      <c r="BG7" s="59"/>
      <c r="BH7" s="59"/>
      <c r="BI7" s="59"/>
      <c r="BJ7" s="3"/>
      <c r="BK7" s="3"/>
      <c r="BL7" s="62" t="s">
        <v>9</v>
      </c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4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54">
        <f>データ!S6</f>
        <v>4181</v>
      </c>
      <c r="AM8" s="54"/>
      <c r="AN8" s="54"/>
      <c r="AO8" s="54"/>
      <c r="AP8" s="54"/>
      <c r="AQ8" s="54"/>
      <c r="AR8" s="54"/>
      <c r="AS8" s="54"/>
      <c r="AT8" s="53">
        <f>データ!T6</f>
        <v>126.38</v>
      </c>
      <c r="AU8" s="53"/>
      <c r="AV8" s="53"/>
      <c r="AW8" s="53"/>
      <c r="AX8" s="53"/>
      <c r="AY8" s="53"/>
      <c r="AZ8" s="53"/>
      <c r="BA8" s="53"/>
      <c r="BB8" s="53">
        <f>データ!U6</f>
        <v>33.08</v>
      </c>
      <c r="BC8" s="53"/>
      <c r="BD8" s="53"/>
      <c r="BE8" s="53"/>
      <c r="BF8" s="53"/>
      <c r="BG8" s="53"/>
      <c r="BH8" s="53"/>
      <c r="BI8" s="53"/>
      <c r="BJ8" s="3"/>
      <c r="BK8" s="3"/>
      <c r="BL8" s="67" t="s">
        <v>10</v>
      </c>
      <c r="BM8" s="68"/>
      <c r="BN8" s="57" t="s">
        <v>11</v>
      </c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8"/>
    </row>
    <row r="9" spans="1:78" ht="18.75" customHeight="1" x14ac:dyDescent="0.15">
      <c r="A9" s="2"/>
      <c r="B9" s="59" t="s">
        <v>12</v>
      </c>
      <c r="C9" s="59"/>
      <c r="D9" s="59"/>
      <c r="E9" s="59"/>
      <c r="F9" s="59"/>
      <c r="G9" s="59"/>
      <c r="H9" s="59"/>
      <c r="I9" s="59" t="s">
        <v>13</v>
      </c>
      <c r="J9" s="59"/>
      <c r="K9" s="59"/>
      <c r="L9" s="59"/>
      <c r="M9" s="59"/>
      <c r="N9" s="59"/>
      <c r="O9" s="59"/>
      <c r="P9" s="59" t="s">
        <v>14</v>
      </c>
      <c r="Q9" s="59"/>
      <c r="R9" s="59"/>
      <c r="S9" s="59"/>
      <c r="T9" s="59"/>
      <c r="U9" s="59"/>
      <c r="V9" s="59"/>
      <c r="W9" s="59" t="s">
        <v>15</v>
      </c>
      <c r="X9" s="59"/>
      <c r="Y9" s="59"/>
      <c r="Z9" s="59"/>
      <c r="AA9" s="59"/>
      <c r="AB9" s="59"/>
      <c r="AC9" s="59"/>
      <c r="AD9" s="59" t="s">
        <v>16</v>
      </c>
      <c r="AE9" s="59"/>
      <c r="AF9" s="59"/>
      <c r="AG9" s="59"/>
      <c r="AH9" s="59"/>
      <c r="AI9" s="59"/>
      <c r="AJ9" s="59"/>
      <c r="AK9" s="3"/>
      <c r="AL9" s="59" t="s">
        <v>17</v>
      </c>
      <c r="AM9" s="59"/>
      <c r="AN9" s="59"/>
      <c r="AO9" s="59"/>
      <c r="AP9" s="59"/>
      <c r="AQ9" s="59"/>
      <c r="AR9" s="59"/>
      <c r="AS9" s="59"/>
      <c r="AT9" s="59" t="s">
        <v>18</v>
      </c>
      <c r="AU9" s="59"/>
      <c r="AV9" s="59"/>
      <c r="AW9" s="59"/>
      <c r="AX9" s="59"/>
      <c r="AY9" s="59"/>
      <c r="AZ9" s="59"/>
      <c r="BA9" s="59"/>
      <c r="BB9" s="59" t="s">
        <v>19</v>
      </c>
      <c r="BC9" s="59"/>
      <c r="BD9" s="59"/>
      <c r="BE9" s="59"/>
      <c r="BF9" s="59"/>
      <c r="BG9" s="59"/>
      <c r="BH9" s="59"/>
      <c r="BI9" s="59"/>
      <c r="BJ9" s="3"/>
      <c r="BK9" s="3"/>
      <c r="BL9" s="60" t="s">
        <v>20</v>
      </c>
      <c r="BM9" s="61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53" t="str">
        <f>データ!N6</f>
        <v>-</v>
      </c>
      <c r="C10" s="53"/>
      <c r="D10" s="53"/>
      <c r="E10" s="53"/>
      <c r="F10" s="53"/>
      <c r="G10" s="53"/>
      <c r="H10" s="53"/>
      <c r="I10" s="53">
        <f>データ!O6</f>
        <v>64.48</v>
      </c>
      <c r="J10" s="53"/>
      <c r="K10" s="53"/>
      <c r="L10" s="53"/>
      <c r="M10" s="53"/>
      <c r="N10" s="53"/>
      <c r="O10" s="53"/>
      <c r="P10" s="53">
        <f>データ!P6</f>
        <v>5.85</v>
      </c>
      <c r="Q10" s="53"/>
      <c r="R10" s="53"/>
      <c r="S10" s="53"/>
      <c r="T10" s="53"/>
      <c r="U10" s="53"/>
      <c r="V10" s="53"/>
      <c r="W10" s="53">
        <f>データ!Q6</f>
        <v>100</v>
      </c>
      <c r="X10" s="53"/>
      <c r="Y10" s="53"/>
      <c r="Z10" s="53"/>
      <c r="AA10" s="53"/>
      <c r="AB10" s="53"/>
      <c r="AC10" s="53"/>
      <c r="AD10" s="54">
        <f>データ!R6</f>
        <v>2940</v>
      </c>
      <c r="AE10" s="54"/>
      <c r="AF10" s="54"/>
      <c r="AG10" s="54"/>
      <c r="AH10" s="54"/>
      <c r="AI10" s="54"/>
      <c r="AJ10" s="54"/>
      <c r="AK10" s="2"/>
      <c r="AL10" s="54">
        <f>データ!V6</f>
        <v>241</v>
      </c>
      <c r="AM10" s="54"/>
      <c r="AN10" s="54"/>
      <c r="AO10" s="54"/>
      <c r="AP10" s="54"/>
      <c r="AQ10" s="54"/>
      <c r="AR10" s="54"/>
      <c r="AS10" s="54"/>
      <c r="AT10" s="53">
        <f>データ!W6</f>
        <v>0.5</v>
      </c>
      <c r="AU10" s="53"/>
      <c r="AV10" s="53"/>
      <c r="AW10" s="53"/>
      <c r="AX10" s="53"/>
      <c r="AY10" s="53"/>
      <c r="AZ10" s="53"/>
      <c r="BA10" s="53"/>
      <c r="BB10" s="53">
        <f>データ!X6</f>
        <v>482</v>
      </c>
      <c r="BC10" s="53"/>
      <c r="BD10" s="53"/>
      <c r="BE10" s="53"/>
      <c r="BF10" s="53"/>
      <c r="BG10" s="53"/>
      <c r="BH10" s="53"/>
      <c r="BI10" s="53"/>
      <c r="BJ10" s="2"/>
      <c r="BK10" s="2"/>
      <c r="BL10" s="55" t="s">
        <v>22</v>
      </c>
      <c r="BM10" s="56"/>
      <c r="BN10" s="44" t="s">
        <v>23</v>
      </c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6" t="s">
        <v>24</v>
      </c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</row>
    <row r="14" spans="1:78" ht="13.5" customHeight="1" x14ac:dyDescent="0.15">
      <c r="A14" s="2"/>
      <c r="B14" s="48" t="s">
        <v>25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50"/>
      <c r="BK14" s="2"/>
      <c r="BL14" s="37" t="s">
        <v>26</v>
      </c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9"/>
    </row>
    <row r="15" spans="1:78" ht="13.5" customHeight="1" x14ac:dyDescent="0.15">
      <c r="A15" s="2"/>
      <c r="B15" s="34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6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8" t="s">
        <v>114</v>
      </c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30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8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30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8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30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8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30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8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30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8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30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8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30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8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30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8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30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8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30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8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30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8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30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8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30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8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30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8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30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8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30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8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30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8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30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8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30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8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30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8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30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8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30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8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30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8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30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8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30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8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30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8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30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8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30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7" t="s">
        <v>27</v>
      </c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9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8" t="s">
        <v>115</v>
      </c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30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8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30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8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30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8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30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8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30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8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30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8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30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8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30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8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30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8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30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8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30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8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30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8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30"/>
    </row>
    <row r="60" spans="1:78" ht="13.5" customHeight="1" x14ac:dyDescent="0.15">
      <c r="A60" s="2"/>
      <c r="B60" s="34" t="s">
        <v>28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6"/>
      <c r="BK60" s="2"/>
      <c r="BL60" s="28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30"/>
    </row>
    <row r="61" spans="1:78" ht="13.5" customHeight="1" x14ac:dyDescent="0.15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6"/>
      <c r="BK61" s="2"/>
      <c r="BL61" s="28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30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8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30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7" t="s">
        <v>29</v>
      </c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9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8" t="s">
        <v>116</v>
      </c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30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8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30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8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30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8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30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8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30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8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30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8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30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8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30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8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30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8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30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8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30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8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30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8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30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8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30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8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30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8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30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1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3"/>
    </row>
    <row r="83" spans="1:78" x14ac:dyDescent="0.15">
      <c r="C83" s="43" t="s">
        <v>30</v>
      </c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【104.44】</v>
      </c>
      <c r="F85" s="12" t="str">
        <f>データ!AT6</f>
        <v>【124.06】</v>
      </c>
      <c r="G85" s="12" t="str">
        <f>データ!BE6</f>
        <v>【42.02】</v>
      </c>
      <c r="H85" s="12" t="str">
        <f>データ!BP6</f>
        <v>【785.10】</v>
      </c>
      <c r="I85" s="12" t="str">
        <f>データ!CA6</f>
        <v>【56.93】</v>
      </c>
      <c r="J85" s="12" t="str">
        <f>データ!CL6</f>
        <v>【271.15】</v>
      </c>
      <c r="K85" s="12" t="str">
        <f>データ!CW6</f>
        <v>【49.87】</v>
      </c>
      <c r="L85" s="12" t="str">
        <f>データ!DH6</f>
        <v>【87.54】</v>
      </c>
      <c r="M85" s="12" t="str">
        <f>データ!DS6</f>
        <v>【28.42】</v>
      </c>
      <c r="N85" s="12" t="str">
        <f>データ!ED6</f>
        <v>【0.08】</v>
      </c>
      <c r="O85" s="12" t="str">
        <f>データ!EO6</f>
        <v>【0.02】</v>
      </c>
    </row>
  </sheetData>
  <sheetProtection algorithmName="SHA-512" hashValue="AbelP+7rvoN99fQqwwTIcQg0OmCwP/0bhcJjZADxM2UtST+xljfdZUCT+PNcsJClrrCcCFiFj/+OlHBNGQiD6Q==" saltValue="akpVEOZIio6thuglQ2uD9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55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56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57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58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59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60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61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62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63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65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24066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青森県　横浜町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>
        <f t="shared" si="3"/>
        <v>64.48</v>
      </c>
      <c r="P6" s="20">
        <f t="shared" si="3"/>
        <v>5.85</v>
      </c>
      <c r="Q6" s="20">
        <f t="shared" si="3"/>
        <v>100</v>
      </c>
      <c r="R6" s="20">
        <f t="shared" si="3"/>
        <v>2940</v>
      </c>
      <c r="S6" s="20">
        <f t="shared" si="3"/>
        <v>4181</v>
      </c>
      <c r="T6" s="20">
        <f t="shared" si="3"/>
        <v>126.38</v>
      </c>
      <c r="U6" s="20">
        <f t="shared" si="3"/>
        <v>33.08</v>
      </c>
      <c r="V6" s="20">
        <f t="shared" si="3"/>
        <v>241</v>
      </c>
      <c r="W6" s="20">
        <f t="shared" si="3"/>
        <v>0.5</v>
      </c>
      <c r="X6" s="20">
        <f t="shared" si="3"/>
        <v>482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106.63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106.35</v>
      </c>
      <c r="AI6" s="20" t="str">
        <f>IF(AI7="","",IF(AI7="-","【-】","【"&amp;SUBSTITUTE(TEXT(AI7,"#,##0.00"),"-","△")&amp;"】"))</f>
        <v>【104.44】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1">
        <f t="shared" si="5"/>
        <v>313.99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129.88999999999999</v>
      </c>
      <c r="AT6" s="20" t="str">
        <f>IF(AT7="","",IF(AT7="-","【-】","【"&amp;SUBSTITUTE(TEXT(AT7,"#,##0.00"),"-","△")&amp;"】"))</f>
        <v>【124.06】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23.88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44.04</v>
      </c>
      <c r="BE6" s="20" t="str">
        <f>IF(BE7="","",IF(BE7="-","【-】","【"&amp;SUBSTITUTE(TEXT(BE7,"#,##0.00"),"-","△")&amp;"】"))</f>
        <v>【42.02】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1">
        <f t="shared" si="7"/>
        <v>3866.49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839.21</v>
      </c>
      <c r="BP6" s="20" t="str">
        <f>IF(BP7="","",IF(BP7="-","【-】","【"&amp;SUBSTITUTE(TEXT(BP7,"#,##0.00"),"-","△")&amp;"】"))</f>
        <v>【785.10】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16.579999999999998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52.05</v>
      </c>
      <c r="CA6" s="20" t="str">
        <f>IF(CA7="","",IF(CA7="-","【-】","【"&amp;SUBSTITUTE(TEXT(CA7,"#,##0.00"),"-","△")&amp;"】"))</f>
        <v>【56.93】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699.71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301.86</v>
      </c>
      <c r="CL6" s="20" t="str">
        <f>IF(CL7="","",IF(CL7="-","【-】","【"&amp;SUBSTITUTE(TEXT(CL7,"#,##0.00"),"-","△")&amp;"】"))</f>
        <v>【271.15】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46.02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46.25</v>
      </c>
      <c r="CW6" s="20" t="str">
        <f>IF(CW7="","",IF(CW7="-","【-】","【"&amp;SUBSTITUTE(TEXT(CW7,"#,##0.00"),"-","△")&amp;"】"))</f>
        <v>【49.87】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82.99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83.96</v>
      </c>
      <c r="DH6" s="20" t="str">
        <f>IF(DH7="","",IF(DH7="-","【-】","【"&amp;SUBSTITUTE(TEXT(DH7,"#,##0.00"),"-","△")&amp;"】"))</f>
        <v>【87.54】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4.87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25.46</v>
      </c>
      <c r="DS6" s="20" t="str">
        <f>IF(DS7="","",IF(DS7="-","【-】","【"&amp;SUBSTITUTE(TEXT(DS7,"#,##0.00"),"-","△")&amp;"】"))</f>
        <v>【28.42】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>
        <f t="shared" si="13"/>
        <v>0.19</v>
      </c>
      <c r="ED6" s="20" t="str">
        <f>IF(ED7="","",IF(ED7="-","【-】","【"&amp;SUBSTITUTE(TEXT(ED7,"#,##0.00"),"-","△")&amp;"】"))</f>
        <v>【0.08】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2023</v>
      </c>
      <c r="C7" s="23">
        <v>24066</v>
      </c>
      <c r="D7" s="23">
        <v>46</v>
      </c>
      <c r="E7" s="23">
        <v>17</v>
      </c>
      <c r="F7" s="23">
        <v>5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64.48</v>
      </c>
      <c r="P7" s="24">
        <v>5.85</v>
      </c>
      <c r="Q7" s="24">
        <v>100</v>
      </c>
      <c r="R7" s="24">
        <v>2940</v>
      </c>
      <c r="S7" s="24">
        <v>4181</v>
      </c>
      <c r="T7" s="24">
        <v>126.38</v>
      </c>
      <c r="U7" s="24">
        <v>33.08</v>
      </c>
      <c r="V7" s="24">
        <v>241</v>
      </c>
      <c r="W7" s="24">
        <v>0.5</v>
      </c>
      <c r="X7" s="24">
        <v>482</v>
      </c>
      <c r="Y7" s="24" t="s">
        <v>101</v>
      </c>
      <c r="Z7" s="24" t="s">
        <v>101</v>
      </c>
      <c r="AA7" s="24" t="s">
        <v>101</v>
      </c>
      <c r="AB7" s="24" t="s">
        <v>101</v>
      </c>
      <c r="AC7" s="24">
        <v>106.63</v>
      </c>
      <c r="AD7" s="24" t="s">
        <v>101</v>
      </c>
      <c r="AE7" s="24" t="s">
        <v>101</v>
      </c>
      <c r="AF7" s="24" t="s">
        <v>101</v>
      </c>
      <c r="AG7" s="24" t="s">
        <v>101</v>
      </c>
      <c r="AH7" s="24">
        <v>106.35</v>
      </c>
      <c r="AI7" s="24">
        <v>104.44</v>
      </c>
      <c r="AJ7" s="24" t="s">
        <v>101</v>
      </c>
      <c r="AK7" s="24" t="s">
        <v>101</v>
      </c>
      <c r="AL7" s="24" t="s">
        <v>101</v>
      </c>
      <c r="AM7" s="24" t="s">
        <v>101</v>
      </c>
      <c r="AN7" s="24">
        <v>313.99</v>
      </c>
      <c r="AO7" s="24" t="s">
        <v>101</v>
      </c>
      <c r="AP7" s="24" t="s">
        <v>101</v>
      </c>
      <c r="AQ7" s="24" t="s">
        <v>101</v>
      </c>
      <c r="AR7" s="24" t="s">
        <v>101</v>
      </c>
      <c r="AS7" s="24">
        <v>129.88999999999999</v>
      </c>
      <c r="AT7" s="24">
        <v>124.06</v>
      </c>
      <c r="AU7" s="24" t="s">
        <v>101</v>
      </c>
      <c r="AV7" s="24" t="s">
        <v>101</v>
      </c>
      <c r="AW7" s="24" t="s">
        <v>101</v>
      </c>
      <c r="AX7" s="24" t="s">
        <v>101</v>
      </c>
      <c r="AY7" s="24">
        <v>23.88</v>
      </c>
      <c r="AZ7" s="24" t="s">
        <v>101</v>
      </c>
      <c r="BA7" s="24" t="s">
        <v>101</v>
      </c>
      <c r="BB7" s="24" t="s">
        <v>101</v>
      </c>
      <c r="BC7" s="24" t="s">
        <v>101</v>
      </c>
      <c r="BD7" s="24">
        <v>44.04</v>
      </c>
      <c r="BE7" s="24">
        <v>42.02</v>
      </c>
      <c r="BF7" s="24" t="s">
        <v>101</v>
      </c>
      <c r="BG7" s="24" t="s">
        <v>101</v>
      </c>
      <c r="BH7" s="24" t="s">
        <v>101</v>
      </c>
      <c r="BI7" s="24" t="s">
        <v>101</v>
      </c>
      <c r="BJ7" s="24">
        <v>3866.49</v>
      </c>
      <c r="BK7" s="24" t="s">
        <v>101</v>
      </c>
      <c r="BL7" s="24" t="s">
        <v>101</v>
      </c>
      <c r="BM7" s="24" t="s">
        <v>101</v>
      </c>
      <c r="BN7" s="24" t="s">
        <v>101</v>
      </c>
      <c r="BO7" s="24">
        <v>839.21</v>
      </c>
      <c r="BP7" s="24">
        <v>785.1</v>
      </c>
      <c r="BQ7" s="24" t="s">
        <v>101</v>
      </c>
      <c r="BR7" s="24" t="s">
        <v>101</v>
      </c>
      <c r="BS7" s="24" t="s">
        <v>101</v>
      </c>
      <c r="BT7" s="24" t="s">
        <v>101</v>
      </c>
      <c r="BU7" s="24">
        <v>16.579999999999998</v>
      </c>
      <c r="BV7" s="24" t="s">
        <v>101</v>
      </c>
      <c r="BW7" s="24" t="s">
        <v>101</v>
      </c>
      <c r="BX7" s="24" t="s">
        <v>101</v>
      </c>
      <c r="BY7" s="24" t="s">
        <v>101</v>
      </c>
      <c r="BZ7" s="24">
        <v>52.05</v>
      </c>
      <c r="CA7" s="24">
        <v>56.93</v>
      </c>
      <c r="CB7" s="24" t="s">
        <v>101</v>
      </c>
      <c r="CC7" s="24" t="s">
        <v>101</v>
      </c>
      <c r="CD7" s="24" t="s">
        <v>101</v>
      </c>
      <c r="CE7" s="24" t="s">
        <v>101</v>
      </c>
      <c r="CF7" s="24">
        <v>699.71</v>
      </c>
      <c r="CG7" s="24" t="s">
        <v>101</v>
      </c>
      <c r="CH7" s="24" t="s">
        <v>101</v>
      </c>
      <c r="CI7" s="24" t="s">
        <v>101</v>
      </c>
      <c r="CJ7" s="24" t="s">
        <v>101</v>
      </c>
      <c r="CK7" s="24">
        <v>301.86</v>
      </c>
      <c r="CL7" s="24">
        <v>271.14999999999998</v>
      </c>
      <c r="CM7" s="24" t="s">
        <v>101</v>
      </c>
      <c r="CN7" s="24" t="s">
        <v>101</v>
      </c>
      <c r="CO7" s="24" t="s">
        <v>101</v>
      </c>
      <c r="CP7" s="24" t="s">
        <v>101</v>
      </c>
      <c r="CQ7" s="24">
        <v>46.02</v>
      </c>
      <c r="CR7" s="24" t="s">
        <v>101</v>
      </c>
      <c r="CS7" s="24" t="s">
        <v>101</v>
      </c>
      <c r="CT7" s="24" t="s">
        <v>101</v>
      </c>
      <c r="CU7" s="24" t="s">
        <v>101</v>
      </c>
      <c r="CV7" s="24">
        <v>46.25</v>
      </c>
      <c r="CW7" s="24">
        <v>49.87</v>
      </c>
      <c r="CX7" s="24" t="s">
        <v>101</v>
      </c>
      <c r="CY7" s="24" t="s">
        <v>101</v>
      </c>
      <c r="CZ7" s="24" t="s">
        <v>101</v>
      </c>
      <c r="DA7" s="24" t="s">
        <v>101</v>
      </c>
      <c r="DB7" s="24">
        <v>82.99</v>
      </c>
      <c r="DC7" s="24" t="s">
        <v>101</v>
      </c>
      <c r="DD7" s="24" t="s">
        <v>101</v>
      </c>
      <c r="DE7" s="24" t="s">
        <v>101</v>
      </c>
      <c r="DF7" s="24" t="s">
        <v>101</v>
      </c>
      <c r="DG7" s="24">
        <v>83.96</v>
      </c>
      <c r="DH7" s="24">
        <v>87.54</v>
      </c>
      <c r="DI7" s="24" t="s">
        <v>101</v>
      </c>
      <c r="DJ7" s="24" t="s">
        <v>101</v>
      </c>
      <c r="DK7" s="24" t="s">
        <v>101</v>
      </c>
      <c r="DL7" s="24" t="s">
        <v>101</v>
      </c>
      <c r="DM7" s="24">
        <v>4.87</v>
      </c>
      <c r="DN7" s="24" t="s">
        <v>101</v>
      </c>
      <c r="DO7" s="24" t="s">
        <v>101</v>
      </c>
      <c r="DP7" s="24" t="s">
        <v>101</v>
      </c>
      <c r="DQ7" s="24" t="s">
        <v>101</v>
      </c>
      <c r="DR7" s="24">
        <v>25.46</v>
      </c>
      <c r="DS7" s="24">
        <v>28.42</v>
      </c>
      <c r="DT7" s="24" t="s">
        <v>101</v>
      </c>
      <c r="DU7" s="24" t="s">
        <v>101</v>
      </c>
      <c r="DV7" s="24" t="s">
        <v>101</v>
      </c>
      <c r="DW7" s="24" t="s">
        <v>101</v>
      </c>
      <c r="DX7" s="24">
        <v>0</v>
      </c>
      <c r="DY7" s="24" t="s">
        <v>101</v>
      </c>
      <c r="DZ7" s="24" t="s">
        <v>101</v>
      </c>
      <c r="EA7" s="24" t="s">
        <v>101</v>
      </c>
      <c r="EB7" s="24" t="s">
        <v>101</v>
      </c>
      <c r="EC7" s="24">
        <v>0.19</v>
      </c>
      <c r="ED7" s="24">
        <v>0.08</v>
      </c>
      <c r="EE7" s="24" t="s">
        <v>101</v>
      </c>
      <c r="EF7" s="24" t="s">
        <v>101</v>
      </c>
      <c r="EG7" s="24" t="s">
        <v>101</v>
      </c>
      <c r="EH7" s="24" t="s">
        <v>101</v>
      </c>
      <c r="EI7" s="24">
        <v>0</v>
      </c>
      <c r="EJ7" s="24" t="s">
        <v>101</v>
      </c>
      <c r="EK7" s="24" t="s">
        <v>101</v>
      </c>
      <c r="EL7" s="24" t="s">
        <v>101</v>
      </c>
      <c r="EM7" s="24" t="s">
        <v>101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111</v>
      </c>
      <c r="E13" t="s">
        <v>112</v>
      </c>
      <c r="F13" t="s">
        <v>109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2025-02-05T04:42:28Z</cp:lastPrinted>
  <dcterms:created xsi:type="dcterms:W3CDTF">2025-01-24T07:15:11Z</dcterms:created>
  <dcterms:modified xsi:type="dcterms:W3CDTF">2025-02-05T04:42:29Z</dcterms:modified>
  <cp:category/>
</cp:coreProperties>
</file>